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93" documentId="120_S{2AC9BD13-BADA-5192-A53E-5A8FF88502F6}" xr6:coauthVersionLast="47" xr6:coauthVersionMax="47" xr10:uidLastSave="{D6FBEC8A-E5CF-438C-AC14-06312F1463D9}"/>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20" i="5"/>
  <c r="L21" i="5"/>
  <c r="L22" i="5"/>
  <c r="L23" i="5"/>
  <c r="L24" i="5"/>
  <c r="L25" i="5"/>
  <c r="L26" i="5"/>
  <c r="L27" i="5"/>
  <c r="L28" i="5"/>
  <c r="J20" i="5"/>
  <c r="J21" i="5"/>
  <c r="J22" i="5"/>
  <c r="J23" i="5"/>
  <c r="J24" i="5"/>
  <c r="J25" i="5"/>
  <c r="J26" i="5"/>
  <c r="J27" i="5"/>
  <c r="J28" i="5"/>
  <c r="I20" i="5"/>
  <c r="I21" i="5"/>
  <c r="I22" i="5"/>
  <c r="I23" i="5"/>
  <c r="I24" i="5"/>
  <c r="I25" i="5"/>
  <c r="I26" i="5"/>
  <c r="I27" i="5"/>
  <c r="I28" i="5"/>
  <c r="B20" i="5"/>
  <c r="B21" i="5"/>
  <c r="B22" i="5"/>
  <c r="B23" i="5"/>
  <c r="B24" i="5"/>
  <c r="B25" i="5"/>
  <c r="B26" i="5"/>
  <c r="B27" i="5"/>
  <c r="B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<sst xmlns="http://schemas.openxmlformats.org/spreadsheetml/2006/main" count="181599" uniqueCount="39214">
  <si>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</si>
  <si>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</si>
  <si>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</si>
  <si>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</si>
  <si>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</si>
  <si>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</si>
  <si>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</si>
  <si>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</si>
  <si>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</si>
  <si>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</si>
  <si>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</si>
  <si>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</si>
  <si>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</si>
  <si>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</si>
  <si>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</si>
  <si>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</si>
  <si>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</si>
  <si>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</si>
  <si>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</si>
  <si>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</si>
  <si>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</si>
  <si>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</si>
  <si>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</si>
  <si>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</si>
  <si>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</si>
  <si>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</si>
  <si>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</si>
  <si>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</si>
  <si>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</si>
  <si>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</si>
  <si>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</si>
  <si>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</si>
  <si>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</si>
  <si>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</si>
  <si>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</si>
  <si>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</si>
  <si>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</si>
  <si>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</si>
  <si>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</si>
  <si>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</si>
  <si>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</si>
  <si>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</si>
  <si>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</si>
  <si>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</si>
  <si>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</si>
  <si>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</si>
  <si>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</si>
  <si>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</si>
  <si>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</si>
  <si>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</si>
  <si>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</si>
  <si>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</si>
  <si>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</si>
  <si>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</si>
  <si>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</si>
  <si>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</si>
  <si>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</si>
  <si>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</si>
  <si>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</si>
  <si>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</si>
  <si>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</si>
  <si>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</si>
  <si>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</si>
  <si>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</si>
  <si>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</si>
  <si>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</si>
  <si>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</si>
  <si>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</si>
  <si>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</si>
  <si>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</si>
  <si>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</si>
  <si>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</si>
  <si>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</si>
  <si>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</si>
  <si>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</si>
  <si>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</si>
  <si>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</si>
  <si>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</si>
  <si>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</si>
  <si>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</si>
  <si>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</si>
  <si>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</si>
  <si>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</si>
  <si>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</si>
  <si>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</si>
  <si>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</si>
  <si>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</si>
  <si>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</si>
  <si>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</si>
  <si>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</si>
  <si>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</si>
  <si>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</si>
  <si>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</si>
  <si>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</si>
  <si>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</si>
  <si>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</si>
  <si>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</si>
  <si>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</si>
  <si>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</si>
  <si>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</si>
  <si>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</si>
  <si>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</si>
  <si>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</si>
  <si>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</si>
  <si>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</si>
  <si>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</si>
  <si>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</si>
  <si>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</si>
  <si>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</si>
  <si>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</si>
  <si>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</si>
  <si>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</si>
  <si>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</si>
  <si>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</si>
  <si>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</si>
  <si>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</si>
  <si>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</si>
  <si>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</si>
  <si>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</si>
  <si>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</si>
  <si>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</si>
  <si>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</si>
  <si>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</si>
  <si>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</si>
  <si>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</si>
  <si>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</si>
  <si>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</si>
  <si>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</si>
  <si>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</si>
  <si>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</si>
  <si>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</si>
  <si>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</si>
  <si>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</si>
  <si>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</si>
  <si>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</si>
  <si>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</si>
  <si>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</si>
  <si>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</si>
  <si>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</si>
  <si>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</si>
  <si>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</si>
  <si>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</si>
  <si>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</si>
  <si>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</si>
  <si>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</si>
  <si>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</si>
  <si>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</si>
  <si>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</si>
  <si>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</si>
  <si>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</si>
  <si>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</si>
  <si>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</si>
  <si>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</si>
  <si>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</si>
  <si>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</si>
  <si>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</si>
  <si>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</si>
  <si>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</si>
  <si>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</si>
  <si>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</si>
  <si>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</si>
  <si>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</si>
  <si>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</si>
  <si>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</si>
  <si>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</si>
  <si>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</si>
  <si>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</si>
  <si>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</si>
  <si>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</si>
  <si>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</si>
  <si>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</si>
  <si>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</si>
  <si>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</si>
  <si>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</si>
  <si>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</si>
  <si>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</si>
  <si>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</si>
  <si>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</si>
  <si>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</si>
  <si>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</si>
  <si>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</si>
  <si>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</si>
  <si>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</si>
  <si>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</si>
  <si>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</si>
  <si>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</si>
  <si>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</si>
  <si>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</si>
  <si>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</si>
  <si>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</si>
  <si>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</si>
  <si>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</si>
  <si>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</si>
  <si>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</si>
  <si>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</si>
  <si>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</si>
  <si>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</si>
  <si>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</si>
  <si>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</si>
  <si>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</si>
  <si>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</si>
  <si>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</si>
  <si>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</si>
  <si>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</si>
  <si>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</si>
  <si>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</si>
  <si>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</si>
  <si>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</si>
  <si>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</si>
  <si>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</si>
  <si>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</si>
  <si>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</si>
  <si>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</si>
  <si>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</si>
  <si>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</si>
  <si>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</si>
  <si>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</si>
  <si>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</si>
  <si>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</si>
  <si>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</si>
  <si>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</si>
  <si>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</si>
  <si>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</si>
  <si>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</si>
  <si>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</si>
  <si>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</si>
  <si>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</si>
  <si>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</si>
  <si>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</si>
  <si>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</si>
  <si>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</si>
  <si>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</si>
  <si>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</si>
  <si>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</si>
  <si>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</si>
  <si>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</si>
  <si>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</si>
  <si>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</si>
  <si>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</si>
  <si>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</si>
  <si>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</si>
  <si>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</si>
  <si>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</si>
  <si>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</si>
  <si>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</si>
  <si>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</si>
  <si>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</si>
  <si>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</si>
  <si>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</si>
  <si>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</si>
  <si>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</si>
  <si>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</si>
  <si>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</si>
  <si>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</si>
  <si>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</si>
  <si>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</si>
  <si>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</si>
  <si>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</si>
  <si>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</si>
  <si>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</si>
  <si>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</si>
  <si>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</si>
  <si>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</si>
  <si>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</si>
  <si>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</si>
  <si>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</si>
  <si>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</si>
  <si>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</si>
  <si>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</si>
  <si>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</si>
  <si>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</si>
  <si>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</si>
  <si>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</si>
  <si>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</si>
  <si>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</si>
  <si>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</si>
  <si>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</si>
  <si>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</si>
  <si>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</si>
  <si>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</si>
  <si>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</si>
  <si>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</si>
  <si>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</si>
  <si>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</si>
  <si>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</si>
  <si>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</si>
  <si>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</si>
  <si>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</si>
  <si>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</si>
  <si>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</si>
  <si>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</si>
  <si>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</si>
  <si>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</si>
  <si>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</si>
  <si>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</si>
  <si>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</si>
  <si>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</si>
  <si>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</si>
  <si>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</si>
  <si>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</si>
  <si>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</si>
  <si>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</si>
  <si>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</si>
  <si>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</si>
  <si>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</si>
  <si>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</si>
  <si>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</si>
  <si>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</si>
  <si>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</si>
  <si>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</si>
  <si>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</si>
  <si>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</si>
  <si>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</si>
  <si>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</si>
  <si>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</si>
  <si>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</si>
  <si>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</si>
  <si>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</si>
  <si>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</si>
  <si>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</si>
  <si>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</si>
  <si>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</si>
  <si>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</si>
  <si>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</si>
  <si>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</si>
  <si>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</si>
  <si>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</si>
  <si>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</si>
  <si>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</si>
  <si>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</si>
  <si>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</si>
  <si>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</si>
  <si>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</si>
  <si>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</si>
  <si>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</si>
  <si>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</si>
  <si>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</si>
  <si>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</si>
  <si>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</si>
  <si>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</si>
  <si>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</si>
  <si>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</si>
  <si>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</si>
  <si>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</si>
  <si>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</si>
  <si>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</si>
  <si>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</si>
  <si>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</si>
  <si>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</si>
  <si>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</si>
  <si>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</si>
  <si>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</si>
  <si>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</si>
  <si>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</si>
  <si>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</si>
  <si>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</si>
  <si>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</si>
  <si>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</si>
  <si>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</si>
  <si>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</si>
  <si>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</si>
  <si>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</si>
  <si>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</si>
  <si>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</si>
  <si>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</si>
  <si>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</si>
  <si>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</si>
  <si>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</si>
  <si>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</si>
  <si>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</si>
  <si>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</si>
  <si>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</si>
  <si>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</si>
  <si>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</si>
  <si>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</si>
  <si>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</si>
  <si>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</si>
  <si>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</si>
  <si>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</si>
  <si>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</si>
  <si>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</si>
  <si>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</si>
  <si>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</si>
  <si>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</si>
  <si>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</si>
  <si>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</si>
  <si>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</si>
  <si>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</si>
  <si>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</si>
  <si>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</si>
  <si>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</si>
  <si>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</si>
  <si>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</si>
  <si>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</si>
  <si>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</si>
  <si>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</si>
  <si>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</si>
  <si>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</si>
  <si>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</si>
  <si>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</si>
  <si>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</si>
  <si>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</si>
  <si>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</si>
  <si>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</si>
  <si>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</si>
  <si>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</si>
  <si>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</si>
  <si>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</si>
  <si>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</si>
  <si>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</si>
  <si>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</si>
  <si>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</si>
  <si>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</si>
  <si>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</si>
  <si>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</si>
  <si>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</si>
  <si>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</si>
  <si>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</si>
  <si>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</si>
  <si>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</si>
  <si>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</si>
  <si>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</si>
  <si>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</si>
  <si>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</si>
  <si>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</si>
  <si>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</si>
  <si>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</si>
  <si>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</si>
  <si>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</si>
  <si>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</si>
  <si>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</si>
  <si>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</si>
  <si>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</si>
  <si>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</si>
  <si>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</si>
  <si>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</si>
  <si>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</si>
  <si>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</si>
  <si>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</si>
  <si>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</si>
  <si>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</si>
  <si>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</si>
  <si>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</si>
  <si>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</si>
  <si>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</si>
  <si>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</si>
  <si>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</si>
  <si>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</si>
  <si>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</si>
  <si>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</si>
  <si>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</si>
  <si>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</si>
  <si>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</si>
  <si>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</si>
  <si>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</si>
  <si>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</si>
  <si>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</si>
  <si>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</si>
  <si>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</si>
  <si>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</si>
  <si>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</si>
  <si>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</si>
  <si>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</si>
  <si>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</si>
  <si>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</si>
  <si>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</si>
  <si>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</si>
  <si>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</si>
  <si>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</si>
  <si>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</si>
  <si>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</si>
  <si>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</si>
  <si>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</si>
  <si>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</si>
  <si>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</si>
  <si>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</si>
  <si>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</si>
  <si>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</si>
  <si>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</si>
  <si>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</si>
  <si>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</si>
  <si>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</si>
  <si>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</si>
  <si>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</si>
  <si>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</si>
  <si>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</si>
  <si>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</si>
  <si>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</si>
  <si>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</si>
  <si>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</si>
  <si>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</si>
  <si>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</si>
  <si>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</si>
  <si>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</si>
  <si>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</si>
  <si>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</si>
  <si>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</si>
  <si>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</si>
  <si>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</si>
  <si>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</si>
  <si>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</si>
  <si>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</si>
  <si>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</si>
  <si>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</si>
  <si>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</si>
  <si>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</si>
  <si>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</si>
  <si>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</si>
  <si>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</si>
  <si>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</si>
  <si>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</si>
  <si>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</si>
  <si>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</si>
  <si>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</si>
  <si>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</si>
  <si>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</si>
  <si>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</si>
  <si>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</si>
  <si>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</si>
  <si>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</si>
  <si>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</si>
  <si>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</si>
  <si>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</si>
  <si>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</si>
  <si>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</si>
  <si>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</si>
  <si>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</si>
  <si>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</si>
  <si>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</si>
  <si>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</si>
  <si>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</si>
  <si>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</si>
  <si>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</si>
  <si>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</si>
  <si>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</si>
  <si>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</si>
  <si>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</si>
  <si>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</si>
  <si>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</si>
  <si>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</si>
  <si>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</si>
  <si>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</si>
  <si>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</si>
  <si>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</si>
  <si>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</si>
  <si>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</si>
  <si>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</si>
  <si>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</si>
  <si>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</si>
  <si>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</si>
  <si>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</si>
  <si>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</si>
  <si>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</si>
  <si>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</si>
  <si>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</si>
  <si>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</si>
  <si>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</si>
  <si>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</si>
  <si>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</si>
  <si>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</si>
  <si>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</si>
  <si>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</si>
  <si>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</si>
  <si>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</si>
  <si>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</si>
  <si>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</si>
  <si>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</si>
  <si>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</si>
  <si>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</si>
  <si>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</si>
  <si>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</si>
  <si>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</si>
  <si>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</si>
  <si>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</si>
  <si>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</si>
  <si>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</si>
  <si>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</si>
  <si>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</si>
  <si>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</si>
  <si>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</si>
  <si>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</si>
  <si>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</si>
  <si>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</si>
  <si>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</si>
  <si>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</si>
  <si>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</si>
  <si>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</si>
  <si>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</si>
  <si>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</si>
  <si>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</si>
  <si>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</si>
  <si>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</si>
  <si>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</si>
  <si>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</si>
  <si>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</si>
  <si>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</si>
  <si>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</si>
  <si>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</si>
  <si>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</si>
  <si>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</si>
  <si>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</si>
  <si>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</si>
  <si>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</si>
  <si>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</si>
  <si>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</si>
  <si>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</si>
  <si>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</si>
  <si>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</si>
  <si>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</si>
  <si>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</si>
  <si>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</si>
  <si>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</si>
  <si>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</si>
  <si>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</si>
  <si>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</si>
  <si>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</si>
  <si>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</si>
  <si>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</si>
  <si>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</si>
  <si>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</si>
  <si>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</si>
  <si>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</si>
  <si>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</si>
  <si>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</si>
  <si>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</si>
  <si>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</si>
  <si>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</si>
  <si>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</si>
  <si>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</si>
  <si>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</si>
  <si>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</si>
  <si>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</si>
  <si>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</si>
  <si>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</si>
  <si>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</si>
  <si>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</si>
  <si>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</si>
  <si>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</si>
  <si>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</si>
  <si>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</si>
  <si>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</si>
  <si>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</si>
  <si>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</si>
  <si>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</si>
  <si>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</si>
  <si>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</si>
  <si>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</si>
  <si>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</si>
  <si>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</si>
  <si>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</si>
  <si>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</si>
  <si>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</si>
  <si>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</si>
  <si>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</si>
  <si>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</si>
  <si>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</si>
  <si>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</si>
  <si>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</si>
  <si>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</si>
  <si>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</si>
  <si>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</si>
  <si>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</si>
  <si>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</si>
  <si>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</si>
  <si>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</si>
  <si>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</si>
  <si>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</si>
  <si>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</si>
  <si>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</si>
  <si>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</si>
  <si>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</si>
  <si>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</si>
  <si>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</si>
  <si>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</si>
  <si>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</si>
  <si>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</si>
  <si>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</si>
  <si>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</si>
  <si>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</si>
  <si>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</si>
  <si>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</si>
  <si>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</si>
  <si>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</si>
  <si>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</si>
  <si>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</si>
  <si>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</si>
  <si>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</si>
  <si>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</si>
  <si>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</si>
  <si>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</si>
  <si>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</si>
  <si>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</si>
  <si>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</si>
  <si>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</si>
  <si>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</si>
  <si>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</si>
  <si>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</si>
  <si>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</si>
  <si>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</si>
  <si>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</si>
  <si>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</si>
  <si>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</si>
  <si>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</si>
  <si>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</si>
  <si>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</si>
  <si>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</si>
  <si>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</si>
  <si>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</si>
  <si>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</si>
  <si>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</si>
  <si>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</si>
  <si>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</si>
  <si>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</si>
  <si>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</si>
  <si>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</si>
  <si>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</si>
  <si>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</si>
  <si>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</si>
  <si>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</si>
  <si>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</si>
  <si>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</si>
  <si>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</si>
  <si>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</si>
  <si>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</si>
  <si>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</si>
  <si>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</si>
  <si>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</si>
  <si>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</si>
  <si>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</si>
  <si>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</si>
  <si>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</si>
  <si>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</si>
  <si>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</si>
  <si>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</si>
  <si>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</si>
  <si>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</si>
  <si>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</si>
  <si>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</si>
  <si>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</si>
  <si>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</si>
  <si>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</si>
  <si>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</si>
  <si>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</si>
  <si>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</si>
  <si>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</si>
  <si>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</si>
  <si>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</si>
  <si>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</si>
  <si>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</si>
  <si>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</si>
  <si>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</si>
  <si>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</si>
  <si>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</si>
  <si>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</si>
  <si>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</si>
  <si>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</si>
  <si>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</si>
  <si>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</si>
  <si>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</si>
  <si>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</si>
  <si>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</si>
  <si>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</si>
  <si>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</si>
  <si>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</si>
  <si>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</si>
  <si>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</si>
  <si>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</si>
  <si>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</si>
  <si>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</si>
  <si>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</si>
  <si>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</si>
  <si>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</si>
  <si>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</si>
  <si>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</si>
  <si>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</si>
  <si>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</si>
  <si>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</si>
  <si>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</si>
  <si>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</si>
  <si>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</si>
  <si>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</si>
  <si>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</si>
  <si>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</si>
  <si>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</si>
  <si>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</si>
  <si>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</si>
  <si>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</si>
  <si>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</si>
  <si>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</si>
  <si>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</si>
  <si>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</si>
  <si>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</si>
  <si>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</si>
  <si>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</si>
  <si>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</si>
  <si>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</si>
  <si>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</si>
  <si>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</si>
  <si>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</si>
  <si>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</si>
  <si>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</si>
  <si>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</si>
  <si>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</si>
  <si>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</si>
  <si>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</si>
  <si>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</si>
  <si>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</si>
  <si>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</si>
  <si>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</si>
  <si>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</si>
  <si>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</si>
  <si>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</si>
  <si>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</si>
  <si>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</si>
  <si>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</si>
  <si>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</si>
  <si>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</si>
  <si>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</si>
  <si>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</si>
  <si>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</si>
  <si>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</si>
  <si>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</si>
  <si>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</si>
  <si>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</si>
  <si>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</si>
  <si>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</si>
  <si>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</si>
  <si>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</si>
  <si>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</si>
  <si>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</si>
  <si>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</si>
  <si>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</si>
  <si>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</si>
  <si>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</si>
  <si>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</si>
  <si>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</si>
  <si>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</si>
  <si>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</si>
  <si>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</si>
  <si>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</si>
  <si>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</si>
  <si>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</si>
  <si>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</si>
  <si>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</si>
  <si>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</si>
  <si>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</si>
  <si>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</si>
  <si>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</si>
  <si>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</si>
  <si>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</si>
  <si>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</si>
  <si>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</si>
  <si>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</si>
  <si>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</si>
  <si>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</si>
  <si>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</si>
  <si>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</si>
  <si>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</si>
  <si>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</si>
  <si>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</si>
  <si>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</si>
  <si>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</si>
  <si>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</si>
  <si>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</si>
  <si>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</si>
  <si>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</si>
  <si>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</si>
  <si>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</si>
  <si>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</si>
  <si>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</si>
  <si>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</si>
  <si>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</si>
  <si>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</si>
  <si>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</si>
  <si>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</si>
  <si>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</si>
  <si>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</si>
  <si>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</si>
  <si>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</si>
  <si>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</si>
  <si>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</si>
  <si>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</si>
  <si>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</si>
  <si>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</si>
  <si>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</si>
  <si>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</si>
  <si>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</si>
  <si>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</si>
  <si>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</si>
  <si>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</si>
  <si>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</si>
  <si>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</si>
  <si>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</si>
  <si>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</si>
  <si>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</si>
  <si>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</si>
  <si>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</si>
  <si>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</si>
  <si>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</si>
  <si>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</si>
  <si>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</si>
  <si>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</si>
  <si>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</si>
  <si>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</si>
  <si>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</si>
  <si>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</si>
  <si>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</si>
  <si>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</si>
  <si>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</si>
  <si>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</si>
  <si>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</si>
  <si>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</si>
  <si>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</si>
  <si>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</si>
  <si>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</si>
  <si>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</si>
  <si>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</si>
  <si>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</si>
  <si>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</si>
  <si>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</si>
  <si>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</si>
  <si>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</si>
  <si>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</si>
  <si>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</si>
  <si>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</si>
  <si>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</si>
  <si>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</si>
  <si>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</si>
  <si>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</si>
  <si>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</si>
  <si>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</si>
  <si>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</si>
  <si>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</si>
  <si>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</si>
  <si>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</si>
  <si>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</si>
  <si>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</si>
  <si>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</si>
  <si>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</si>
  <si>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</si>
  <si>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</si>
  <si>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</si>
  <si>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</si>
  <si>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</si>
  <si>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</si>
  <si>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</si>
  <si>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</si>
  <si>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</si>
  <si>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</si>
  <si>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</si>
  <si>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</si>
  <si>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</si>
  <si>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</si>
  <si>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</si>
  <si>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</si>
  <si>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</si>
  <si>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</si>
  <si>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</si>
  <si>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</si>
  <si>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</si>
  <si>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</si>
  <si>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</si>
  <si>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</si>
  <si>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</si>
  <si>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</si>
  <si>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</si>
  <si>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</si>
  <si>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</si>
  <si>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</si>
  <si>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</si>
  <si>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</si>
  <si>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</si>
  <si>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</si>
  <si>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</si>
  <si>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</si>
  <si>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</si>
  <si>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</si>
  <si>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</si>
  <si>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</si>
  <si>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</si>
  <si>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</si>
  <si>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</si>
  <si>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</si>
  <si>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</si>
  <si>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</si>
  <si>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</si>
  <si>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</si>
  <si>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</si>
  <si>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</si>
  <si>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</si>
  <si>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</si>
  <si>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</si>
  <si>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</si>
  <si>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</si>
  <si>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</si>
  <si>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</si>
  <si>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</si>
  <si>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</si>
  <si>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</si>
  <si>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</si>
  <si>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</si>
  <si>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</si>
  <si>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</si>
  <si>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</si>
  <si>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</si>
  <si>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</si>
  <si>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</si>
  <si>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</si>
  <si>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</si>
  <si>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</si>
  <si>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</si>
  <si>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</si>
  <si>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</si>
  <si>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</si>
  <si>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</si>
  <si>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</si>
  <si>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</si>
  <si>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</si>
  <si>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</si>
  <si>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</si>
  <si>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</si>
  <si>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</si>
  <si>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</si>
  <si>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</si>
  <si>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</si>
  <si>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</si>
  <si>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</si>
  <si>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</si>
  <si>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</si>
  <si>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</si>
  <si>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</si>
  <si>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</si>
  <si>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</si>
  <si>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</si>
  <si>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</si>
  <si>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</si>
  <si>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</si>
  <si>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</si>
  <si>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</si>
  <si>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</si>
  <si>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</si>
  <si>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</si>
  <si>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</si>
  <si>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</si>
  <si>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</si>
  <si>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</si>
  <si>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</si>
  <si>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</si>
  <si>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</si>
  <si>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</si>
  <si>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</si>
  <si>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</si>
  <si>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</si>
  <si>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</si>
  <si>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</si>
  <si>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</si>
  <si>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</si>
  <si>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</si>
  <si>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</si>
  <si>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</si>
  <si>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</si>
  <si>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</si>
  <si>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</si>
  <si>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</si>
  <si>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</si>
  <si>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</si>
  <si>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</si>
  <si>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</si>
  <si>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</si>
  <si>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</si>
  <si>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</si>
  <si>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</si>
  <si>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</si>
  <si>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</si>
  <si>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</si>
  <si>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</si>
  <si>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</si>
  <si>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</si>
  <si>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</si>
  <si>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</si>
  <si>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</si>
  <si>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</si>
  <si>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</si>
  <si>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</si>
  <si>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</si>
  <si>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</si>
  <si>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</si>
  <si>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</si>
  <si>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</si>
  <si>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</si>
  <si>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</si>
  <si>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</si>
  <si>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</si>
  <si>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</si>
  <si>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</si>
  <si>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</si>
  <si>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</si>
  <si>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</si>
  <si>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</si>
  <si>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</si>
  <si>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</si>
  <si>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</si>
  <si>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</si>
  <si>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</si>
  <si>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</si>
  <si>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</si>
  <si>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</si>
  <si>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</si>
  <si>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</si>
  <si>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</si>
  <si>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</si>
  <si>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</si>
  <si>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</si>
  <si>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</si>
  <si>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</si>
  <si>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</si>
  <si>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</si>
  <si>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</si>
  <si>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</si>
  <si>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</si>
  <si>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</si>
  <si>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</si>
  <si>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</si>
  <si>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</si>
  <si>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</si>
  <si>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</si>
  <si>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</si>
  <si>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</si>
  <si>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</si>
  <si>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</si>
  <si>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</si>
  <si>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</si>
  <si>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</si>
  <si>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</si>
  <si>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</si>
  <si>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</si>
  <si>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</si>
  <si>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</si>
  <si>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</si>
  <si>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</si>
  <si>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</si>
  <si>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</si>
  <si>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</si>
  <si>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</si>
  <si>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</si>
  <si>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</si>
  <si>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</si>
  <si>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</si>
  <si>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</si>
  <si>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</si>
  <si>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</si>
  <si>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</si>
  <si>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</si>
  <si>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</si>
  <si>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</si>
  <si>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</si>
  <si>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</si>
  <si>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</si>
  <si>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</si>
  <si>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</si>
  <si>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</si>
  <si>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</si>
  <si>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</si>
  <si>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</si>
  <si>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</si>
  <si>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</si>
  <si>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</si>
  <si>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</si>
  <si>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</si>
  <si>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</si>
  <si>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</si>
  <si>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</si>
  <si>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</si>
  <si>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</si>
  <si>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</si>
  <si>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</si>
  <si>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</si>
  <si>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</si>
  <si>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</si>
  <si>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</si>
  <si>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</si>
  <si>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</si>
  <si>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</si>
  <si>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</si>
  <si>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</si>
  <si>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</si>
  <si>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</si>
  <si>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</si>
  <si>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</si>
  <si>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</si>
  <si>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</si>
  <si>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</si>
  <si>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</si>
  <si>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</si>
  <si>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</si>
  <si>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</si>
  <si>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</si>
  <si>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</si>
  <si>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</si>
  <si>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</si>
  <si>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</si>
  <si>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</si>
  <si>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</si>
  <si>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</si>
  <si>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</si>
  <si>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</si>
  <si>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</si>
  <si>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</si>
  <si>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</si>
  <si>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</si>
  <si>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</si>
  <si>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</si>
  <si>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</si>
  <si>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</si>
  <si>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</si>
  <si>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</si>
  <si>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</si>
  <si>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</si>
  <si>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</si>
  <si>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</si>
  <si>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</si>
  <si>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</si>
  <si>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</si>
  <si>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</si>
  <si>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</si>
  <si>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</si>
  <si>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</si>
  <si>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</si>
  <si>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</si>
  <si>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</si>
  <si>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</si>
  <si>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</si>
  <si>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</si>
  <si>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</si>
  <si>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</si>
  <si>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</si>
  <si>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</si>
  <si>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</si>
  <si>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</si>
  <si>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</si>
  <si>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</si>
  <si>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</si>
  <si>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</si>
  <si>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</si>
  <si>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</si>
  <si>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</si>
  <si>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</si>
  <si>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</si>
  <si>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</si>
  <si>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</si>
  <si>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</si>
  <si>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</si>
  <si>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</si>
  <si>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</si>
  <si>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</si>
  <si>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</si>
  <si>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</si>
  <si>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</si>
  <si>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</si>
  <si>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</si>
  <si>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</si>
  <si>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</si>
  <si>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</si>
  <si>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</si>
  <si>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</si>
  <si>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</si>
  <si>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</si>
  <si>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</si>
  <si>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</si>
  <si>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</si>
  <si>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</si>
  <si>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</si>
  <si>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</si>
  <si>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</si>
  <si>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</si>
  <si>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</si>
  <si>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</si>
  <si>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</si>
  <si>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</si>
  <si>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</si>
  <si>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</si>
  <si>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</si>
  <si>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</si>
  <si>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</si>
  <si>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</si>
  <si>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</si>
  <si>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</si>
  <si>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</si>
  <si>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</si>
  <si>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</si>
  <si>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</si>
  <si>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</si>
  <si>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</si>
  <si>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</si>
  <si>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</si>
  <si>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</si>
  <si>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</si>
  <si>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</si>
  <si>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</si>
  <si>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</si>
  <si>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</si>
  <si>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</si>
  <si>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</si>
  <si>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</si>
  <si>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</si>
  <si>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</si>
  <si>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</si>
  <si>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</si>
  <si>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</si>
  <si>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</si>
  <si>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</si>
  <si>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</si>
  <si>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</si>
  <si>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</si>
  <si>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</si>
  <si>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</si>
  <si>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</si>
  <si>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</si>
  <si>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</si>
  <si>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</si>
  <si>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</si>
  <si>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</si>
  <si>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</si>
  <si>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</si>
  <si>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</si>
  <si>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</si>
  <si>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</si>
  <si>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</si>
  <si>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</si>
  <si>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</si>
  <si>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</si>
  <si>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</si>
  <si>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</si>
  <si>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</si>
  <si>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</si>
  <si>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</si>
  <si>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</si>
  <si>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</si>
  <si>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</si>
  <si>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</si>
  <si>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</si>
  <si>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</si>
  <si>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</si>
  <si>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</si>
  <si>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</si>
  <si>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</si>
  <si>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</si>
  <si>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</si>
  <si>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</si>
  <si>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</si>
  <si>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</si>
  <si>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</si>
  <si>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</si>
  <si>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</si>
  <si>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</si>
  <si>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</si>
  <si>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</si>
  <si>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</si>
  <si>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</si>
  <si>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</si>
  <si>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</si>
  <si>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</si>
  <si>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</si>
  <si>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</si>
  <si>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</si>
  <si>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</si>
  <si>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</si>
  <si>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</si>
  <si>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</si>
  <si>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</si>
  <si>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</si>
  <si>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</si>
  <si>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</si>
  <si>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</si>
  <si>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</si>
  <si>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</si>
  <si>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</si>
  <si>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</si>
  <si>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</si>
  <si>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</si>
  <si>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</si>
  <si>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</si>
  <si>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</si>
  <si>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</si>
  <si>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</si>
  <si>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</si>
  <si>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</si>
  <si>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</si>
  <si>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</si>
  <si>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</si>
  <si>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</si>
  <si>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</si>
  <si>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</si>
  <si>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</si>
  <si>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</si>
  <si>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</si>
  <si>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</si>
  <si>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</si>
  <si>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</si>
  <si>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</si>
  <si>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</si>
  <si>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</si>
  <si>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</si>
  <si>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</si>
  <si>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</si>
  <si>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</si>
  <si>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</si>
  <si>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</si>
  <si>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</si>
  <si>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</si>
  <si>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</si>
  <si>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</si>
  <si>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</si>
  <si>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</si>
  <si>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</si>
  <si>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</si>
  <si>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</si>
  <si>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</si>
  <si>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</si>
  <si>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</si>
  <si>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</si>
  <si>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</si>
  <si>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</si>
  <si>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</si>
  <si>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</si>
  <si>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</si>
  <si>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</si>
  <si>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</si>
  <si>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</si>
  <si>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</si>
  <si>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</si>
  <si>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</si>
  <si>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</si>
  <si>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</si>
  <si>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</si>
  <si>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</si>
  <si>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</si>
  <si>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</si>
  <si>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</si>
  <si>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</si>
  <si>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</si>
  <si>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</si>
  <si>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</si>
  <si>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</si>
  <si>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</si>
  <si>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</si>
  <si>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</si>
  <si>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</si>
  <si>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</si>
  <si>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</si>
  <si>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</si>
  <si>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</si>
  <si>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</si>
  <si>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</si>
  <si>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</si>
  <si>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</si>
  <si>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</si>
  <si>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</si>
  <si>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</si>
  <si>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</si>
  <si>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</si>
  <si>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</si>
  <si>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</si>
  <si>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</si>
  <si>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</si>
  <si>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</si>
  <si>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</si>
  <si>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</si>
  <si>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</si>
  <si>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</si>
  <si>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</si>
  <si>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</si>
  <si>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</si>
  <si>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</si>
  <si>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</si>
  <si>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</si>
  <si>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</si>
  <si>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</si>
  <si>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</si>
  <si>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</si>
  <si>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</si>
  <si>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</si>
  <si>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</si>
  <si>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</si>
  <si>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</si>
  <si>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</si>
  <si>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</si>
  <si>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</si>
  <si>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</si>
  <si>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</si>
  <si>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</si>
  <si>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</si>
  <si>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</si>
  <si>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</si>
  <si>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</si>
  <si>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</si>
  <si>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</si>
  <si>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</si>
  <si>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</si>
  <si>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</si>
  <si>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</si>
  <si>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</si>
  <si>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</si>
  <si>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</si>
  <si>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</si>
  <si>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</si>
  <si>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</si>
  <si>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</si>
  <si>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</si>
  <si>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</si>
  <si>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</si>
  <si>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</si>
  <si>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</si>
  <si>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</si>
  <si>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</si>
  <si>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</si>
  <si>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</si>
  <si>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</si>
  <si>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</si>
  <si>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</si>
  <si>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</si>
  <si>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</si>
  <si>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</si>
  <si>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</si>
  <si>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</si>
  <si>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</si>
  <si>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</si>
  <si>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</si>
  <si>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</si>
  <si>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</si>
  <si>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</si>
  <si>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</si>
  <si>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</si>
  <si>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</si>
  <si>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</si>
  <si>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</si>
  <si>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</si>
  <si>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</si>
  <si>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</si>
  <si>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</si>
  <si>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</si>
  <si>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</si>
  <si>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</si>
  <si>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</si>
  <si>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</si>
  <si>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</si>
  <si>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</si>
  <si>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</si>
  <si>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</si>
  <si>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</si>
  <si>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</si>
  <si>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</si>
  <si>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</si>
  <si>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</si>
  <si>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</si>
  <si>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</si>
  <si>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</si>
  <si>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</si>
  <si>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</si>
  <si>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</si>
  <si>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</si>
  <si>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</si>
  <si>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</si>
  <si>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</si>
  <si>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</si>
  <si>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</si>
  <si>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</si>
  <si>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</si>
  <si>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</si>
  <si>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</si>
  <si>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</si>
  <si>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</si>
  <si>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</si>
  <si>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</si>
  <si>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</si>
  <si>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</si>
  <si>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</si>
  <si>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</si>
  <si>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</si>
  <si>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</si>
  <si>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</si>
  <si>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</si>
  <si>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</si>
  <si>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</si>
  <si>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</si>
  <si>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</si>
  <si>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</si>
  <si>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</si>
  <si>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</si>
  <si>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</si>
  <si>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</si>
  <si>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</si>
  <si>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</si>
  <si>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</si>
  <si>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</si>
  <si>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</si>
  <si>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</si>
  <si>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</si>
  <si>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</si>
  <si>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</si>
  <si>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</si>
  <si>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</si>
  <si>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</si>
  <si>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</si>
  <si>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</si>
  <si>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</si>
  <si>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</si>
  <si>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</si>
  <si>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</si>
  <si>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</si>
  <si>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</si>
  <si>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</si>
  <si>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</si>
  <si>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</si>
  <si>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</si>
  <si>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</si>
  <si>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</si>
  <si>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</si>
  <si>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</si>
  <si>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</si>
  <si>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</si>
  <si>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</si>
  <si>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</si>
  <si>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</si>
  <si>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</si>
  <si>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</si>
  <si>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</si>
  <si>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</si>
  <si>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</si>
  <si>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</si>
  <si>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</si>
  <si>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</si>
  <si>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</si>
  <si>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</si>
  <si>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</si>
  <si>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</si>
  <si>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</si>
  <si>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</si>
  <si>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</si>
  <si>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</si>
  <si>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</si>
  <si>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</si>
  <si>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</si>
  <si>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</si>
  <si>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</si>
  <si>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</si>
  <si>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</si>
  <si>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</si>
  <si>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</si>
  <si>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</si>
  <si>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</si>
  <si>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</si>
  <si>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</si>
  <si>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</si>
  <si>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</si>
  <si>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</si>
  <si>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</si>
  <si>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</si>
  <si>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</si>
  <si>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</si>
  <si>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</si>
  <si>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</si>
  <si>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</si>
  <si>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</si>
  <si>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</si>
  <si>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</si>
  <si>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</si>
  <si>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</si>
  <si>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</si>
  <si>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</si>
  <si>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</si>
  <si>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</si>
  <si>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</si>
  <si>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</si>
  <si>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</si>
  <si>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</si>
  <si>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</si>
  <si>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</si>
  <si>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</si>
  <si>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</si>
  <si>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</si>
  <si>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</si>
  <si>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</si>
  <si>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</si>
  <si>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</si>
  <si>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</si>
  <si>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</si>
  <si>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</si>
  <si>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</si>
  <si>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</si>
  <si>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</si>
  <si>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</si>
  <si>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</si>
  <si>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</si>
  <si>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</si>
  <si>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</si>
  <si>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</si>
  <si>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</si>
  <si>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</si>
  <si>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</si>
  <si>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</si>
  <si>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</si>
  <si>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</si>
  <si>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</si>
  <si>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</si>
  <si>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</si>
  <si>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</si>
  <si>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</si>
  <si>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</si>
  <si>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</si>
  <si>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</si>
  <si>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</si>
  <si>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</si>
  <si>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</si>
  <si>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</si>
  <si>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</si>
  <si>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</si>
  <si>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</si>
  <si>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</si>
  <si>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</si>
  <si>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</si>
  <si>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</si>
  <si>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</si>
  <si>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</si>
  <si>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</si>
  <si>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</si>
  <si>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</si>
  <si>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</si>
  <si>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</si>
  <si>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</si>
  <si>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</si>
  <si>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</si>
  <si>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</si>
  <si>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</si>
  <si>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</si>
  <si>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</si>
  <si>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</si>
  <si>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</si>
  <si>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</si>
  <si>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</si>
  <si>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</si>
  <si>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</si>
  <si>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</si>
  <si>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</si>
  <si>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</si>
  <si>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</si>
  <si>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</si>
  <si>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</si>
  <si>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</si>
  <si>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</si>
  <si>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</si>
  <si>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</si>
  <si>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</si>
  <si>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</si>
  <si>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</si>
  <si>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</si>
  <si>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</si>
  <si>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</si>
  <si>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</si>
  <si>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</si>
  <si>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</si>
  <si>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</si>
  <si>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</si>
  <si>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</si>
  <si>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</si>
  <si>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</si>
  <si>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</si>
  <si>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</si>
  <si>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</si>
  <si>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</si>
  <si>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</si>
  <si>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</si>
  <si>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</si>
  <si>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</si>
  <si>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</si>
  <si>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</si>
  <si>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</si>
  <si>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</si>
  <si>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</si>
  <si>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</si>
  <si>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</si>
  <si>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</si>
  <si>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</si>
  <si>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</si>
  <si>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</si>
  <si>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</si>
  <si>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</si>
  <si>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</si>
  <si>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</si>
  <si>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</si>
  <si>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</si>
  <si>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</si>
  <si>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</si>
  <si>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</si>
  <si>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</si>
  <si>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</si>
  <si>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</si>
  <si>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</si>
  <si>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</si>
  <si>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</si>
  <si>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</si>
  <si>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</si>
  <si>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</si>
  <si>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</si>
  <si>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</si>
  <si>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</si>
  <si>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</si>
  <si>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</si>
  <si>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</si>
  <si>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</si>
  <si>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</si>
  <si>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</si>
  <si>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</si>
  <si>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</si>
  <si>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</si>
  <si>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</si>
  <si>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</si>
  <si>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</si>
  <si>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</si>
  <si>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</si>
  <si>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</si>
  <si>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</si>
  <si>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</si>
  <si>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</si>
  <si>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</si>
  <si>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</si>
  <si>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</si>
  <si>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</si>
  <si>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</si>
  <si>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</si>
  <si>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</si>
  <si>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</si>
  <si>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</si>
  <si>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</si>
  <si>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</si>
  <si>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</si>
  <si>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</si>
  <si>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</si>
  <si>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</si>
  <si>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</si>
  <si>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</si>
  <si>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</si>
  <si>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</si>
  <si>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</si>
  <si>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</si>
  <si>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</si>
  <si>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</si>
  <si>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</si>
  <si>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</si>
  <si>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</si>
  <si>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</si>
  <si>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</si>
  <si>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</si>
  <si>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</si>
  <si>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</si>
  <si>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</si>
  <si>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</si>
  <si>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</si>
  <si>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</si>
  <si>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</si>
  <si>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</si>
  <si>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</si>
  <si>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</si>
  <si>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</si>
  <si>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</si>
  <si>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</si>
  <si>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</si>
  <si>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</si>
  <si>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</si>
  <si>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</si>
  <si>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</si>
  <si>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</si>
  <si>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</si>
  <si>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</si>
  <si>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</si>
  <si>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</si>
  <si>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</si>
  <si>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</si>
  <si>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</si>
  <si>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</si>
  <si>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</si>
  <si>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</si>
  <si>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</si>
  <si>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</si>
  <si>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</si>
  <si>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</si>
  <si>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</si>
  <si>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</si>
  <si>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</si>
  <si>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</si>
  <si>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</si>
  <si>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</si>
  <si>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</si>
  <si>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</si>
  <si>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</si>
  <si>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</si>
  <si>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</si>
  <si>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</si>
  <si>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</si>
  <si>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</si>
  <si>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</si>
  <si>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</si>
  <si>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</si>
  <si>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</si>
  <si>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</si>
  <si>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</si>
  <si>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</si>
  <si>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</si>
  <si>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</si>
  <si>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</si>
  <si>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</si>
  <si>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</si>
  <si>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</si>
  <si>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</si>
  <si>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</si>
  <si>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</si>
  <si>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</si>
  <si>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</si>
  <si>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</si>
  <si>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</si>
  <si>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</si>
  <si>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</si>
  <si>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</si>
  <si>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</si>
  <si>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</si>
  <si>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</si>
  <si>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</si>
  <si>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</si>
  <si>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</si>
  <si>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</si>
  <si>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</si>
  <si>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</si>
  <si>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</si>
  <si>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</si>
  <si>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</si>
  <si>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</si>
  <si>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</si>
  <si>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</si>
  <si>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</si>
  <si>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</si>
  <si>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</si>
  <si>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</si>
  <si>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</si>
  <si>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</si>
  <si>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</si>
  <si>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</si>
  <si>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</si>
  <si>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</si>
  <si>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</si>
  <si>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</si>
  <si>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</si>
  <si>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</si>
  <si>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</si>
  <si>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</si>
  <si>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</si>
  <si>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</si>
  <si>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</si>
  <si>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</si>
  <si>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</si>
  <si>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</si>
  <si>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</si>
  <si>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</si>
  <si>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</si>
  <si>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</si>
  <si>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</si>
  <si>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</si>
  <si>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</si>
  <si>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</si>
  <si>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</si>
  <si>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</si>
  <si>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</si>
  <si>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</si>
  <si>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</si>
  <si>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</si>
  <si>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</si>
  <si>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</si>
  <si>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</si>
  <si>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</si>
  <si>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</si>
  <si>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</si>
  <si>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</si>
  <si>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</si>
  <si>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</si>
  <si>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</si>
  <si>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</si>
  <si>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</si>
  <si>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</si>
  <si>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</si>
  <si>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</si>
  <si>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</si>
  <si>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</si>
  <si>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</si>
  <si>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</si>
  <si>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</si>
  <si>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</si>
  <si>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</si>
  <si>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</si>
  <si>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</si>
  <si>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</si>
  <si>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</si>
  <si>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</si>
  <si>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</si>
  <si>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</si>
  <si>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</si>
  <si>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</si>
  <si>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</si>
  <si>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</si>
  <si>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</si>
  <si>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</si>
  <si>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</si>
  <si>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</si>
  <si>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</si>
  <si>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</si>
  <si>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</si>
  <si>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</si>
  <si>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</si>
  <si>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</si>
  <si>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</si>
  <si>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</si>
  <si>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</si>
  <si>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</si>
  <si>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</si>
  <si>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</si>
  <si>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</si>
  <si>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</si>
  <si>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</si>
  <si>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</si>
  <si>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</si>
  <si>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</si>
  <si>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</si>
  <si>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</si>
  <si>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</si>
  <si>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</si>
  <si>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</si>
  <si>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</si>
  <si>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</si>
  <si>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</si>
  <si>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</si>
  <si>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</si>
  <si>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</si>
  <si>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</si>
  <si>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</si>
  <si>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</si>
  <si>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</si>
  <si>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</si>
  <si>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</si>
  <si>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</si>
  <si>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</si>
  <si>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</si>
  <si>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</si>
  <si>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</si>
  <si>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</si>
  <si>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</si>
  <si>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</si>
  <si>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</si>
  <si>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</si>
  <si>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</si>
  <si>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</si>
  <si>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</si>
  <si>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</si>
  <si>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</si>
  <si>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</si>
  <si>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</si>
  <si>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</si>
  <si>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</si>
  <si>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</si>
  <si>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</si>
  <si>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</si>
  <si>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</si>
  <si>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</si>
  <si>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</si>
  <si>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</si>
  <si>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</si>
  <si>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</si>
  <si>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</si>
  <si>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</si>
  <si>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</si>
  <si>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</si>
  <si>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</si>
  <si>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</si>
  <si>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</si>
  <si>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</si>
  <si>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</si>
  <si>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</si>
  <si>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</si>
  <si>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</si>
  <si>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</si>
  <si>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</si>
  <si>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</si>
  <si>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</si>
  <si>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</si>
  <si>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</si>
  <si>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</si>
  <si>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</si>
  <si>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</si>
  <si>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</si>
  <si>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</si>
  <si>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</si>
  <si>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</si>
  <si>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</si>
  <si>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</si>
  <si>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</si>
  <si>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</si>
  <si>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</si>
  <si>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</si>
  <si>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</si>
  <si>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</si>
  <si>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</si>
  <si>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</si>
  <si>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</si>
  <si>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</si>
  <si>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</si>
  <si>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</si>
  <si>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</si>
  <si>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</si>
  <si>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</si>
  <si>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</si>
  <si>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</si>
  <si>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</si>
  <si>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</si>
  <si>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</si>
  <si>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</si>
  <si>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</si>
  <si>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</si>
  <si>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</si>
  <si>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</si>
  <si>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</si>
  <si>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</si>
  <si>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</si>
  <si>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</si>
  <si>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</si>
  <si>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</si>
  <si>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</si>
  <si>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</si>
  <si>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</si>
  <si>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</si>
  <si>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</si>
  <si>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</si>
  <si>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</si>
  <si>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</si>
  <si>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</si>
  <si>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</si>
  <si>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</si>
  <si>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</si>
  <si>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</si>
  <si>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</si>
  <si>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</si>
  <si>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</si>
  <si>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</si>
  <si>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</si>
  <si>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</si>
  <si>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</si>
  <si>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</si>
  <si>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</si>
  <si>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</si>
  <si>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</si>
  <si>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</si>
  <si>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</si>
  <si>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</si>
  <si>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</si>
  <si>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</si>
  <si>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</si>
  <si>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</si>
  <si>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</si>
  <si>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</si>
  <si>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</si>
  <si>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</si>
  <si>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</si>
  <si>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</si>
  <si>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</si>
  <si>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</si>
  <si>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</si>
  <si>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</si>
  <si>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</si>
  <si>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</si>
  <si>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</si>
  <si>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</si>
  <si>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</si>
  <si>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</si>
  <si>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</si>
  <si>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</si>
  <si>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</si>
  <si>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</si>
  <si>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</si>
  <si>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</si>
  <si>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</si>
  <si>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</si>
  <si>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</si>
  <si>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</si>
  <si>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</si>
  <si>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</si>
  <si>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</si>
  <si>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</si>
  <si>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</si>
  <si>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</si>
  <si>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</si>
  <si>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</si>
  <si>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</si>
  <si>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</si>
  <si>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</si>
  <si>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</si>
  <si>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</si>
  <si>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</si>
  <si>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</si>
  <si>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</si>
  <si>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</si>
  <si>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</si>
  <si>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</si>
  <si>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</si>
  <si>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</si>
  <si>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</si>
  <si>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</si>
  <si>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</si>
  <si>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</si>
  <si>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</si>
  <si>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</si>
  <si>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</si>
  <si>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</si>
  <si>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</si>
  <si>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</si>
  <si>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</si>
  <si>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</si>
  <si>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</si>
  <si>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</si>
  <si>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</si>
  <si>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</si>
  <si>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</si>
  <si>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</si>
  <si>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</si>
  <si>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</si>
  <si>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</si>
  <si>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</si>
  <si>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</si>
  <si>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</si>
  <si>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</si>
  <si>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</si>
  <si>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</si>
  <si>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</si>
  <si>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</si>
  <si>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</si>
  <si>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</si>
  <si>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</si>
  <si>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</si>
  <si>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</si>
  <si>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</si>
  <si>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</si>
  <si>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</si>
  <si>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</si>
  <si>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</si>
  <si>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</si>
  <si>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</si>
  <si>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</si>
  <si>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</si>
  <si>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</si>
  <si>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</si>
  <si>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</si>
  <si>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</si>
  <si>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</si>
  <si>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</si>
  <si>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</si>
  <si>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</si>
  <si>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</si>
  <si>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</si>
  <si>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</si>
  <si>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</si>
  <si>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</si>
  <si>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</si>
  <si>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</si>
  <si>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</si>
  <si>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</si>
  <si>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</si>
  <si>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</si>
  <si>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</si>
  <si>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</si>
  <si>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</si>
  <si>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</si>
  <si>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</si>
  <si>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</si>
  <si>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</si>
  <si>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</si>
  <si>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</si>
  <si>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</si>
  <si>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</si>
  <si>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</si>
  <si>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</si>
  <si>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</si>
  <si>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</si>
  <si>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</si>
  <si>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</si>
  <si>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</si>
  <si>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</si>
  <si>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</si>
  <si>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</si>
  <si>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</si>
  <si>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</si>
  <si>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</si>
  <si>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</si>
  <si>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</si>
  <si>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</si>
  <si>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</si>
  <si>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</si>
  <si>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</si>
  <si>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</si>
  <si>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</si>
  <si>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</si>
  <si>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</si>
  <si>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</si>
  <si>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</si>
  <si>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</si>
  <si>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</si>
  <si>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</si>
  <si>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</si>
  <si>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</si>
  <si>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</si>
  <si>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</si>
  <si>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</si>
  <si>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</si>
  <si>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</si>
  <si>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</si>
  <si>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</si>
  <si>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</si>
  <si>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</si>
  <si>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</si>
  <si>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</si>
  <si>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</si>
  <si>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</si>
  <si>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</si>
  <si>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</si>
  <si>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</si>
  <si>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</si>
  <si>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</si>
  <si>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</si>
  <si>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</si>
  <si>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</si>
  <si>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</si>
  <si>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</si>
  <si>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</si>
  <si>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</si>
  <si>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</si>
  <si>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</si>
  <si>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</si>
  <si>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</si>
  <si>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</si>
  <si>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</si>
  <si>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</si>
  <si>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</si>
  <si>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</si>
  <si>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</si>
  <si>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</si>
  <si>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</si>
  <si>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</si>
  <si>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</si>
  <si>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</si>
  <si>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</si>
  <si>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</si>
  <si>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</si>
  <si>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</si>
  <si>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</si>
  <si>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</si>
  <si>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</si>
  <si>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</si>
  <si>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</si>
  <si>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</si>
  <si>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</si>
  <si>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</si>
  <si>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</si>
  <si>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</si>
  <si>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</si>
  <si>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</si>
  <si>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</si>
  <si>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</si>
  <si>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</si>
  <si>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</si>
  <si>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</si>
  <si>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</si>
  <si>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</si>
  <si>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</si>
  <si>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</si>
  <si>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</si>
  <si>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</si>
  <si>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</si>
  <si>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</si>
  <si>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</si>
  <si>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</si>
  <si>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</si>
  <si>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</si>
  <si>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</si>
  <si>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</si>
  <si>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</si>
  <si>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</si>
  <si>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</si>
  <si>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</si>
  <si>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</si>
  <si>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</si>
  <si>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</si>
  <si>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</si>
  <si>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</si>
  <si>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</si>
  <si>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</si>
  <si>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</si>
  <si>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</si>
  <si>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</si>
  <si>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</si>
  <si>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</si>
  <si>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</si>
  <si>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</si>
  <si>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</si>
  <si>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</si>
  <si>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</si>
  <si>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</si>
  <si>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</si>
  <si>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</si>
  <si>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</si>
  <si>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</si>
  <si>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</si>
  <si>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</si>
  <si>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</si>
  <si>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</si>
  <si>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</si>
  <si>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</si>
  <si>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</si>
  <si>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</si>
  <si>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</si>
  <si>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</si>
  <si>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</si>
  <si>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</si>
  <si>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</si>
  <si>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</si>
  <si>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</si>
  <si>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</si>
  <si>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</si>
  <si>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</si>
  <si>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</si>
  <si>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</si>
  <si>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</si>
  <si>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</si>
  <si>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</si>
  <si>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</si>
  <si>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</si>
  <si>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</si>
  <si>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</si>
  <si>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</si>
  <si>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</si>
  <si>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</si>
  <si>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</si>
  <si>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</si>
  <si>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</si>
  <si>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</si>
  <si>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</si>
  <si>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</si>
  <si>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</si>
  <si>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</si>
  <si>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</si>
  <si>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</si>
  <si>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</si>
  <si>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</si>
  <si>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</si>
  <si>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</si>
  <si>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</si>
  <si>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</si>
  <si>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</si>
  <si>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</si>
  <si>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</si>
  <si>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</si>
  <si>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</si>
  <si>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</si>
  <si>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</si>
  <si>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</si>
  <si>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</si>
  <si>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</si>
  <si>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</si>
  <si>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</si>
  <si>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</si>
  <si>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</si>
  <si>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</si>
  <si>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</si>
  <si>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</si>
  <si>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</si>
  <si>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</si>
  <si>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</si>
  <si>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</si>
  <si>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</si>
  <si>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</si>
  <si>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</si>
  <si>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</si>
  <si>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</si>
  <si>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</si>
  <si>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</si>
  <si>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</si>
  <si>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</si>
  <si>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</si>
  <si>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</si>
  <si>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</si>
  <si>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</si>
  <si>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</si>
  <si>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</si>
  <si>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</si>
  <si>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</si>
  <si>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</si>
  <si>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</si>
  <si>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</si>
  <si>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</si>
  <si>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</si>
  <si>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</si>
  <si>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</si>
  <si>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</si>
  <si>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</si>
  <si>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</si>
  <si>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</si>
  <si>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</si>
  <si>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</si>
  <si>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</si>
  <si>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</si>
  <si>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</si>
  <si>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</si>
  <si>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</si>
  <si>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</si>
  <si>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</si>
  <si>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</si>
  <si>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</si>
  <si>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</si>
  <si>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</si>
  <si>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</si>
  <si>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</si>
  <si>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</si>
  <si>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</si>
  <si>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</si>
  <si>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</si>
  <si>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</si>
  <si>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</si>
  <si>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</si>
  <si>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</si>
  <si>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</si>
  <si>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</si>
  <si>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</si>
  <si>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</si>
  <si>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</si>
  <si>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</si>
  <si>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</si>
  <si>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</si>
  <si>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</si>
  <si>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</si>
  <si>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</si>
  <si>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</si>
  <si>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</si>
  <si>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</si>
  <si>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</si>
  <si>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</si>
  <si>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</si>
  <si>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</si>
  <si>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</si>
  <si>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</si>
  <si>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</si>
  <si>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</si>
  <si>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</si>
  <si>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</si>
  <si>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</si>
  <si>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</si>
  <si>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</si>
  <si>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</si>
  <si>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</si>
  <si>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</si>
  <si>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</si>
  <si>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</si>
  <si>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</si>
  <si>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</si>
  <si>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</si>
  <si>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</si>
  <si>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</si>
  <si>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</si>
  <si>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</si>
  <si>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</si>
  <si>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</si>
  <si>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</si>
  <si>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</si>
  <si>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</si>
  <si>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</si>
  <si>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</si>
  <si>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</si>
  <si>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</si>
  <si>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</si>
  <si>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</si>
  <si>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</si>
  <si>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</si>
  <si>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</si>
  <si>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</si>
  <si>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</si>
  <si>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</si>
  <si>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</si>
  <si>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</si>
  <si>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</si>
  <si>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</si>
  <si>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</si>
  <si>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</si>
  <si>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</si>
  <si>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</si>
  <si>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</si>
  <si>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</si>
  <si>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</si>
  <si>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</si>
  <si>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</si>
  <si>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</si>
  <si>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</si>
  <si>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</si>
  <si>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</si>
  <si>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</si>
  <si>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</si>
  <si>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</si>
  <si>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</si>
  <si>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</si>
  <si>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</si>
  <si>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</si>
  <si>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</si>
  <si>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</si>
  <si>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</si>
  <si>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</si>
  <si>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</si>
  <si>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</si>
  <si>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</si>
  <si>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</si>
  <si>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</si>
  <si>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</si>
  <si>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</si>
  <si>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</si>
  <si>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</si>
  <si>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</si>
  <si>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</si>
  <si>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</si>
  <si>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</si>
  <si>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</si>
  <si>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</si>
  <si>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</si>
  <si>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</si>
  <si>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</si>
  <si>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</si>
  <si>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</si>
  <si>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</si>
  <si>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</si>
  <si>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</si>
  <si>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</si>
  <si>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</si>
  <si>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</si>
  <si>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</si>
  <si>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</si>
  <si>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</si>
  <si>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</si>
  <si>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</si>
  <si>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</si>
  <si>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</si>
  <si>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</si>
  <si>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</si>
  <si>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</si>
  <si>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</si>
  <si>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</si>
  <si>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</si>
  <si>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</si>
  <si>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</si>
  <si>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</si>
  <si>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</si>
  <si>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</si>
  <si>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</si>
  <si>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</si>
  <si>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</si>
  <si>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</si>
  <si>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</si>
  <si>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</si>
  <si>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</si>
  <si>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</si>
  <si>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</si>
  <si>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</si>
  <si>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</si>
  <si>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</si>
  <si>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</si>
  <si>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</si>
  <si>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</si>
  <si>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</si>
  <si>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</si>
  <si>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</si>
  <si>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</si>
  <si>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</si>
  <si>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</si>
  <si>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</si>
  <si>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</si>
  <si>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</si>
  <si>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</si>
  <si>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</si>
  <si>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</si>
  <si>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</si>
  <si>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</si>
  <si>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</si>
  <si>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</si>
  <si>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</si>
  <si>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</si>
  <si>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</si>
  <si>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</si>
  <si>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</si>
  <si>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</si>
  <si>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</si>
  <si>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</si>
  <si>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</si>
  <si>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</si>
  <si>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</si>
  <si>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</si>
  <si>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</si>
  <si>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</si>
  <si>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</si>
  <si>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</si>
  <si>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</si>
  <si>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</si>
  <si>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</si>
  <si>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</si>
  <si>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</si>
  <si>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</si>
  <si>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</si>
  <si>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</si>
  <si>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</si>
  <si>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</si>
  <si>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</si>
  <si>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</si>
  <si>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</si>
  <si>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</si>
  <si>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</si>
  <si>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</si>
  <si>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</si>
  <si>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</si>
  <si>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</si>
  <si>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</si>
  <si>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</si>
  <si>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</si>
  <si>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</si>
  <si>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</si>
  <si>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</si>
  <si>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</si>
  <si>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</si>
  <si>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</si>
  <si>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</si>
  <si>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</si>
  <si>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</si>
  <si>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</si>
  <si>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</si>
  <si>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</si>
  <si>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</si>
  <si>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</si>
  <si>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</si>
  <si>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</si>
  <si>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</si>
  <si>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</si>
  <si>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</si>
  <si>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</si>
  <si>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</si>
  <si>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</si>
  <si>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</si>
  <si>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</si>
  <si>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</si>
  <si>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</si>
  <si>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</si>
  <si>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</si>
  <si>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</si>
  <si>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</si>
  <si>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</si>
  <si>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</si>
  <si>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</si>
  <si>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</si>
  <si>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</si>
  <si>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</si>
  <si>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</si>
  <si>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</si>
  <si>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</si>
  <si>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</si>
  <si>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</si>
  <si>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</si>
  <si>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</si>
  <si>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</si>
  <si>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</si>
  <si>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</si>
  <si>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</si>
  <si>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</si>
  <si>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</si>
  <si>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</si>
  <si>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</si>
  <si>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</si>
  <si>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</si>
  <si>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</si>
  <si>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</si>
  <si>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</si>
  <si>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</si>
  <si>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</si>
  <si>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</si>
  <si>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</si>
  <si>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</si>
  <si>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</si>
  <si>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</si>
  <si>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</si>
  <si>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</si>
  <si>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</si>
  <si>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</si>
  <si>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</si>
  <si>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</si>
  <si>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</si>
  <si>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</si>
  <si>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</si>
  <si>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</si>
  <si>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</si>
  <si>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</si>
  <si>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</si>
  <si>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</si>
  <si>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</si>
  <si>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</si>
  <si>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</si>
  <si>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</si>
  <si>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</si>
  <si>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</si>
  <si>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</si>
  <si>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</si>
  <si>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</si>
  <si>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</si>
  <si>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</si>
  <si>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</si>
  <si>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</si>
  <si>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</si>
  <si>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</si>
  <si>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</si>
  <si>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</si>
  <si>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</si>
  <si>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</si>
  <si>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</si>
  <si>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</si>
  <si>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</si>
  <si>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</si>
  <si>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</si>
  <si>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</si>
  <si>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</si>
  <si>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</si>
  <si>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</si>
  <si>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</si>
  <si>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</si>
  <si>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</si>
  <si>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</si>
  <si>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</si>
  <si>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</si>
  <si>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</si>
  <si>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</si>
  <si>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</si>
  <si>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</si>
  <si>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</si>
  <si>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</si>
  <si>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</si>
  <si>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</si>
  <si>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</si>
  <si>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</si>
  <si>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</si>
  <si>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</si>
  <si>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</si>
  <si>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</si>
  <si>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</si>
  <si>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</si>
  <si>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</si>
  <si>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</si>
  <si>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</si>
  <si>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</si>
  <si>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</si>
  <si>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</si>
  <si>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</si>
  <si>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</si>
  <si>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</si>
  <si>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</si>
  <si>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</si>
  <si>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</si>
  <si>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</si>
  <si>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</si>
  <si>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</si>
  <si>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</si>
  <si>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</si>
  <si>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</si>
  <si>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</si>
  <si>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</si>
  <si>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</si>
  <si>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</si>
  <si>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</si>
  <si>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</si>
  <si>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</si>
  <si>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</si>
  <si>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</si>
  <si>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</si>
  <si>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</si>
  <si>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</si>
  <si>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</si>
  <si>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</si>
  <si>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</si>
  <si>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</si>
  <si>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</si>
  <si>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</si>
  <si>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</si>
  <si>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</si>
  <si>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</si>
  <si>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</si>
  <si>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</si>
  <si>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</si>
  <si>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</si>
  <si>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</si>
  <si>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</si>
  <si>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</si>
  <si>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</si>
  <si>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</si>
  <si>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</si>
  <si>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</si>
  <si>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</si>
  <si>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</si>
  <si>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</si>
  <si>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</si>
  <si>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</si>
  <si>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</si>
  <si>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</si>
  <si>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</si>
  <si>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</si>
  <si>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</si>
  <si>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</si>
  <si>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</si>
  <si>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</si>
  <si>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</si>
  <si>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</si>
  <si>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</si>
  <si>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</si>
  <si>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</si>
  <si>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</si>
  <si>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</si>
  <si>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</si>
  <si>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</si>
  <si>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</si>
  <si>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</si>
  <si>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</si>
  <si>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</si>
  <si>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</si>
  <si>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</si>
  <si>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</si>
  <si>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</si>
  <si>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</si>
  <si>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</si>
  <si>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</si>
  <si>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</si>
  <si>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</si>
  <si>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</si>
  <si>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</si>
  <si>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</si>
  <si>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</si>
  <si>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</si>
  <si>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</si>
  <si>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</si>
  <si>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</si>
  <si>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</si>
  <si>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</si>
  <si>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</si>
  <si>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</si>
  <si>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</si>
  <si>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</si>
  <si>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</si>
  <si>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</si>
  <si>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</si>
  <si>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</si>
  <si>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</si>
  <si>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</si>
  <si>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</si>
  <si>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</si>
  <si>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</si>
  <si>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</si>
  <si>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</si>
  <si>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</si>
  <si>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</si>
  <si>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</si>
  <si>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</si>
  <si>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</si>
  <si>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</si>
  <si>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</si>
  <si>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</si>
  <si>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</si>
  <si>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</si>
  <si>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</si>
  <si>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</si>
  <si>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</si>
  <si>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</si>
  <si>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</si>
  <si>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</si>
  <si>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</si>
  <si>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</si>
  <si>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</si>
  <si>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</si>
  <si>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</si>
  <si>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</si>
  <si>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</si>
  <si>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</si>
  <si>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</si>
  <si>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</si>
  <si>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</si>
  <si>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</si>
  <si>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</si>
  <si>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</si>
  <si>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</si>
  <si>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</si>
  <si>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</si>
  <si>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</si>
  <si>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</si>
  <si>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</si>
  <si>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</si>
  <si>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</si>
  <si>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</si>
  <si>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</si>
  <si>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</si>
  <si>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</si>
  <si>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</si>
  <si>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</si>
  <si>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</si>
  <si>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</si>
  <si>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</si>
  <si>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</si>
  <si>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</si>
  <si>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</si>
  <si>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</si>
  <si>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</si>
  <si>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</si>
  <si>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</si>
  <si>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</si>
  <si>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</si>
  <si>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</si>
  <si>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</si>
  <si>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</si>
  <si>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</si>
  <si>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</si>
  <si>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</si>
  <si>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</si>
  <si>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</si>
  <si>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</si>
  <si>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</si>
  <si>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</si>
  <si>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</si>
  <si>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</si>
  <si>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</si>
  <si>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</si>
  <si>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</si>
  <si>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</si>
  <si>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</si>
  <si>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</si>
  <si>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</si>
  <si>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</si>
  <si>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</si>
  <si>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</si>
  <si>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</si>
  <si>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</si>
  <si>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</si>
  <si>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</si>
  <si>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</si>
  <si>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</si>
  <si>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</si>
  <si>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</si>
  <si>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</si>
  <si>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</si>
  <si>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</si>
  <si>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</si>
  <si>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</si>
  <si>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</si>
  <si>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</si>
  <si>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</si>
  <si>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</si>
  <si>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</si>
  <si>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</si>
  <si>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</si>
  <si>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</si>
  <si>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</si>
  <si>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</si>
  <si>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</si>
  <si>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</si>
  <si>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</si>
  <si>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</si>
  <si>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</si>
  <si>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</si>
  <si>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</si>
  <si>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</si>
  <si>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</si>
  <si>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</si>
  <si>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</si>
  <si>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</si>
  <si>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</si>
  <si>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</si>
  <si>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</si>
  <si>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</si>
  <si>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</si>
  <si>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</si>
  <si>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</si>
  <si>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</si>
  <si>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</si>
  <si>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</si>
  <si>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</si>
  <si>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</si>
  <si>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</si>
  <si>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</si>
  <si>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</si>
  <si>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</si>
  <si>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</si>
  <si>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</si>
  <si>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</si>
  <si>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</si>
  <si>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</si>
  <si>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</si>
  <si>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</si>
  <si>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</si>
  <si>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</si>
  <si>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</si>
  <si>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</si>
  <si>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</si>
  <si>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</si>
  <si>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</si>
  <si>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</si>
  <si>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</si>
  <si>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</si>
  <si>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</si>
  <si>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</si>
  <si>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</si>
  <si>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</si>
  <si>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</si>
  <si>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</si>
  <si>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</si>
  <si>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</si>
  <si>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</si>
  <si>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</si>
  <si>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</si>
  <si>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</si>
  <si>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</si>
  <si>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</si>
  <si>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</si>
  <si>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</si>
  <si>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</si>
  <si>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</si>
  <si>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</si>
  <si>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</si>
  <si>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</si>
  <si>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</si>
  <si>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</si>
  <si>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</si>
  <si>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</si>
  <si>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</si>
  <si>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</si>
  <si>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</si>
  <si>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</si>
  <si>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</si>
  <si>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</si>
  <si>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</si>
  <si>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</si>
  <si>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</si>
  <si>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</si>
  <si>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</si>
  <si>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</si>
  <si>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</si>
  <si>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</si>
  <si>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</si>
  <si>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</si>
  <si>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</si>
  <si>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</si>
  <si>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</si>
  <si>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</si>
  <si>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</si>
  <si>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</si>
  <si>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</si>
  <si>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</si>
  <si>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</si>
  <si>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</si>
  <si>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</si>
  <si>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</si>
  <si>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</si>
  <si>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</si>
  <si>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</si>
  <si>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</si>
  <si>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</si>
  <si>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</si>
  <si>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</si>
  <si>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</si>
  <si>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</si>
  <si>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</si>
  <si>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</si>
  <si>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</si>
  <si>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</si>
  <si>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</si>
  <si>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</si>
  <si>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</si>
  <si>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</si>
  <si>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</si>
  <si>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</si>
  <si>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</si>
  <si>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</si>
  <si>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</si>
  <si>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</si>
  <si>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</si>
  <si>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</si>
  <si>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</si>
  <si>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</si>
  <si>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</si>
  <si>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</si>
  <si>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</si>
  <si>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</si>
  <si>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</si>
  <si>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</si>
  <si>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</si>
  <si>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</si>
  <si>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</si>
  <si>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</si>
  <si>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</si>
  <si>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</si>
  <si>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</si>
  <si>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</si>
  <si>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</si>
  <si>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</si>
  <si>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</si>
  <si>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</si>
  <si>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</si>
  <si>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</si>
  <si>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</si>
  <si>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</si>
  <si>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</si>
  <si>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</si>
  <si>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</si>
  <si>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</si>
  <si>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</si>
  <si>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</si>
  <si>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</si>
  <si>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</si>
  <si>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</si>
  <si>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</si>
  <si>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</si>
  <si>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</si>
  <si>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</si>
  <si>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</si>
  <si>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</si>
  <si>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</si>
  <si>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</si>
  <si>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</si>
  <si>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</si>
  <si>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</si>
  <si>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</si>
  <si>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</si>
  <si>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</si>
  <si>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</si>
  <si>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</si>
  <si>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</si>
  <si>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</si>
  <si>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</si>
  <si>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</si>
  <si>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</si>
  <si>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</si>
  <si>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</si>
  <si>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</si>
  <si>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</si>
  <si>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</si>
  <si>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</si>
  <si>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</si>
  <si>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</si>
  <si>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</si>
  <si>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</si>
  <si>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</si>
  <si>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</si>
  <si>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</si>
  <si>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</si>
  <si>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</si>
  <si>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</si>
  <si>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</si>
  <si>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</si>
  <si>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</si>
  <si>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</si>
  <si>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</si>
  <si>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</si>
  <si>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</si>
  <si>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</si>
  <si>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</si>
  <si>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</si>
  <si>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</si>
  <si>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</si>
  <si>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</si>
  <si>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</si>
  <si>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</si>
  <si>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</si>
  <si>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</si>
  <si>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</si>
  <si>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</si>
  <si>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</si>
  <si>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</si>
  <si>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</si>
  <si>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</si>
  <si>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</si>
  <si>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</si>
  <si>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</si>
  <si>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</si>
  <si>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</si>
  <si>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</si>
  <si>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</si>
  <si>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</si>
  <si>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</si>
  <si>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</si>
  <si>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</si>
  <si>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</si>
  <si>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</si>
  <si>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</si>
  <si>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</si>
  <si>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</si>
  <si>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</si>
  <si>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</si>
  <si>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</si>
  <si>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</si>
  <si>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</si>
  <si>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</si>
  <si>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</si>
  <si>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</si>
  <si>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</si>
  <si>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</si>
  <si>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</si>
  <si>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</si>
  <si>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</si>
  <si>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</si>
  <si>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</si>
  <si>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</si>
  <si>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</si>
  <si>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</si>
  <si>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</si>
  <si>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</si>
  <si>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</si>
  <si>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</si>
  <si>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</si>
  <si>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</si>
  <si>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</si>
  <si>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</si>
  <si>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</si>
  <si>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</si>
  <si>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</si>
  <si>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</si>
  <si>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</si>
  <si>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</si>
  <si>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</si>
  <si>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</si>
  <si>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</si>
  <si>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</si>
  <si>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</si>
  <si>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</si>
  <si>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</si>
  <si>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</si>
  <si>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</si>
  <si>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</si>
  <si>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</si>
  <si>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</si>
  <si>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</si>
  <si>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</si>
  <si>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</si>
  <si>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</si>
  <si>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</si>
  <si>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</si>
  <si>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</si>
  <si>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</si>
  <si>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</si>
  <si>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</si>
  <si>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</si>
  <si>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</si>
  <si>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</si>
  <si>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</si>
  <si>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</si>
  <si>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</si>
  <si>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</si>
  <si>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</si>
  <si>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</si>
  <si>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</si>
  <si>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</si>
  <si>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</si>
  <si>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</si>
  <si>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</si>
  <si>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</si>
  <si>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</si>
  <si>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</si>
  <si>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</si>
  <si>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</si>
  <si>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</si>
  <si>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</si>
  <si>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</si>
  <si>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</si>
  <si>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</si>
  <si>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</si>
  <si>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</si>
  <si>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</si>
  <si>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</si>
  <si>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</si>
  <si>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</si>
  <si>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</si>
  <si>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</si>
  <si>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</si>
  <si>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</si>
  <si>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</si>
  <si>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</si>
  <si>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</si>
  <si>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</si>
  <si>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</si>
  <si>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</si>
  <si>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</si>
  <si>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</si>
  <si>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</si>
  <si>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</si>
  <si>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</si>
  <si>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</si>
  <si>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</si>
  <si>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</si>
  <si>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</si>
  <si>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</si>
  <si>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</si>
  <si>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</si>
  <si>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</si>
  <si>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</si>
  <si>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</si>
  <si>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</si>
  <si>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</si>
  <si>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</si>
  <si>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</si>
  <si>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</si>
  <si>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</si>
  <si>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</si>
  <si>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</si>
  <si>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</si>
  <si>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</si>
  <si>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</si>
  <si>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</si>
  <si>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</si>
  <si>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</si>
  <si>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</si>
  <si>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</si>
  <si>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</si>
  <si>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</si>
  <si>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</si>
  <si>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</si>
  <si>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</si>
  <si>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</si>
  <si>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</si>
  <si>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</si>
  <si>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</si>
  <si>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</si>
  <si>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</si>
  <si>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</si>
  <si>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</si>
  <si>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</si>
  <si>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</si>
  <si>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</si>
  <si>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</si>
  <si>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</si>
  <si>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</si>
  <si>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</si>
  <si>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</si>
  <si>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</si>
  <si>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</si>
  <si>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</si>
  <si>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</si>
  <si>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</si>
  <si>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</si>
  <si>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</si>
  <si>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</si>
  <si>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</si>
  <si>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</si>
  <si>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</si>
  <si>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</si>
  <si>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</si>
  <si>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</si>
  <si>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</si>
  <si>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</si>
  <si>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</si>
  <si>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</si>
  <si>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</si>
  <si>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</si>
  <si>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</si>
  <si>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</si>
  <si>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</si>
  <si>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</si>
  <si>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</si>
  <si>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</si>
  <si>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</si>
  <si>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</si>
  <si>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</si>
  <si>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</si>
  <si>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</si>
  <si>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</si>
  <si>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</si>
  <si>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</si>
  <si>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</si>
  <si>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</si>
  <si>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</si>
  <si>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</si>
  <si>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</si>
  <si>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</si>
  <si>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</si>
  <si>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</si>
  <si>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</si>
  <si>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</si>
  <si>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</si>
  <si>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</si>
  <si>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</si>
  <si>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</si>
  <si>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</si>
  <si>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</si>
  <si>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</si>
  <si>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</si>
  <si>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</si>
  <si>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</si>
  <si>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</si>
  <si>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</si>
  <si>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</si>
  <si>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</si>
  <si>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</si>
  <si>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</si>
  <si>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</si>
  <si>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</si>
  <si>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</si>
  <si>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</si>
  <si>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</si>
  <si>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</si>
  <si>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</si>
  <si>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</si>
  <si>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</si>
  <si>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</si>
  <si>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</si>
  <si>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</si>
  <si>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</si>
  <si>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</si>
  <si>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</si>
  <si>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</si>
  <si>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</si>
  <si>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</si>
  <si>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</si>
  <si>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</si>
  <si>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</si>
  <si>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</si>
  <si>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</si>
  <si>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</si>
  <si>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</si>
  <si>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</si>
  <si>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</si>
  <si>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</si>
  <si>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</si>
  <si>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</si>
  <si>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</si>
  <si>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</si>
  <si>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</si>
  <si>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</si>
  <si>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</si>
  <si>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</si>
  <si>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</si>
  <si>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</si>
  <si>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</si>
  <si>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</si>
  <si>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</si>
  <si>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</si>
  <si>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</si>
  <si>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</si>
  <si>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</si>
  <si>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</si>
  <si>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</si>
  <si>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</si>
  <si>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</si>
  <si>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</si>
  <si>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</si>
  <si>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</si>
  <si>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</si>
  <si>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</si>
  <si>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</si>
  <si>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</si>
  <si>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</si>
  <si>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</si>
  <si>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</si>
  <si>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</si>
  <si>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</si>
  <si>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</si>
  <si>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</si>
  <si>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</si>
  <si>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</si>
  <si>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</si>
  <si>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</si>
  <si>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</si>
  <si>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</si>
  <si>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</si>
  <si>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</si>
  <si>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</si>
  <si>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</si>
  <si>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</si>
  <si>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</si>
  <si>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</si>
  <si>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</si>
  <si>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</si>
  <si>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</si>
  <si>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</si>
  <si>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</si>
  <si>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</si>
  <si>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</si>
  <si>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</si>
  <si>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</si>
  <si>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</si>
  <si>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</si>
  <si>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</si>
  <si>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</si>
  <si>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</si>
  <si>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</si>
  <si>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</si>
  <si>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</si>
  <si>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</si>
  <si>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</si>
  <si>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</si>
  <si>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</si>
  <si>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</si>
  <si>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</si>
  <si>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</si>
  <si>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</si>
  <si>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</si>
  <si>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</si>
  <si>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</si>
  <si>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</si>
  <si>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</si>
  <si>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</si>
  <si>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</si>
  <si>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</si>
  <si>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</si>
  <si>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</si>
  <si>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</si>
  <si>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</si>
  <si>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</si>
  <si>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</si>
  <si>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</si>
  <si>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</si>
  <si>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</si>
  <si>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</si>
  <si>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</si>
  <si>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</si>
  <si>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</si>
  <si>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</si>
  <si>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</si>
  <si>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</si>
  <si>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</si>
  <si>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</si>
  <si>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</si>
  <si>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</si>
  <si>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</si>
  <si>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</si>
  <si>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</si>
  <si>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</si>
  <si>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</si>
  <si>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</si>
  <si>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</si>
  <si>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</si>
  <si>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</si>
  <si>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</si>
  <si>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</si>
  <si>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</si>
  <si>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</si>
  <si>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</si>
  <si>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</si>
  <si>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</si>
  <si>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</si>
  <si>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</si>
  <si>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</si>
  <si>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</si>
  <si>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</si>
  <si>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</si>
  <si>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</si>
  <si>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</si>
  <si>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</si>
  <si>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</si>
  <si>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</si>
  <si>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</si>
  <si>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</si>
  <si>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</si>
  <si>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</si>
  <si>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</si>
  <si>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</si>
  <si>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</si>
  <si>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</si>
  <si>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</si>
  <si>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</si>
  <si>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</si>
  <si>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</si>
  <si>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</si>
  <si>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</si>
  <si>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</si>
  <si>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</si>
  <si>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</si>
  <si>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</si>
  <si>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</si>
  <si>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</si>
  <si>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</si>
  <si>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</si>
  <si>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</si>
  <si>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</si>
  <si>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</si>
  <si>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</si>
  <si>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</si>
  <si>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</si>
  <si>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</si>
  <si>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</si>
  <si>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</si>
  <si>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</si>
  <si>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</si>
  <si>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</si>
  <si>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</si>
  <si>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</si>
  <si>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</si>
  <si>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</si>
  <si>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</si>
  <si>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</si>
  <si>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</si>
  <si>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</si>
  <si>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</si>
  <si>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</si>
  <si>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</si>
  <si>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</si>
  <si>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</si>
  <si>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</si>
  <si>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</si>
  <si>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</si>
  <si>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</si>
  <si>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</si>
  <si>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</si>
  <si>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</si>
  <si>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</si>
  <si>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</si>
  <si>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</si>
  <si>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</si>
  <si>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</si>
  <si>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</si>
  <si>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</si>
  <si>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</si>
  <si>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</si>
  <si>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</si>
  <si>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</si>
  <si>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</si>
  <si>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</si>
  <si>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</si>
  <si>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</si>
  <si>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</si>
  <si>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</si>
  <si>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</si>
  <si>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</si>
  <si>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</si>
  <si>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</si>
  <si>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</si>
  <si>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</si>
  <si>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</si>
  <si>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</si>
  <si>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</si>
  <si>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</si>
  <si>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</si>
  <si>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</si>
  <si>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</si>
  <si>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</si>
  <si>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</si>
  <si>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</si>
  <si>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</si>
  <si>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</si>
  <si>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</si>
  <si>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</si>
  <si>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</si>
  <si>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</si>
  <si>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</si>
  <si>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</si>
  <si>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</si>
  <si>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</si>
  <si>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</si>
  <si>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</si>
  <si>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</si>
  <si>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</si>
  <si>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</si>
  <si>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</si>
  <si>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</si>
  <si>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</si>
  <si>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</si>
  <si>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</si>
  <si>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</si>
  <si>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</si>
  <si>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</si>
  <si>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</si>
  <si>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</si>
  <si>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</si>
  <si>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</si>
  <si>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</si>
  <si>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</si>
  <si>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</si>
  <si>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</si>
  <si>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</si>
  <si>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</si>
  <si>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</si>
  <si>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</si>
  <si>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</si>
  <si>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</si>
  <si>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</si>
  <si>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</si>
  <si>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</si>
  <si>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</si>
  <si>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</si>
  <si>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</si>
  <si>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</si>
  <si>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</si>
  <si>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</si>
  <si>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</si>
  <si>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</si>
  <si>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</si>
  <si>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</si>
  <si>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</si>
  <si>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</si>
  <si>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</si>
  <si>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</si>
  <si>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</si>
  <si>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</si>
  <si>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</si>
  <si>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</si>
  <si>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</si>
  <si>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</si>
  <si>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</si>
  <si>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</si>
  <si>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</si>
  <si>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</si>
  <si>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</si>
  <si>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</si>
  <si>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</si>
  <si>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</si>
  <si>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</si>
  <si>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</si>
  <si>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</si>
  <si>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</si>
  <si>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</si>
  <si>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</si>
  <si>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</si>
  <si>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</si>
  <si>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</si>
  <si>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</si>
  <si>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</si>
  <si>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</si>
  <si>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</si>
  <si>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</si>
  <si>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</si>
  <si>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</si>
  <si>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</si>
  <si>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</si>
  <si>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</si>
  <si>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</si>
  <si>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</si>
  <si>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</si>
  <si>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</si>
  <si>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</si>
  <si>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</si>
  <si>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</si>
  <si>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</si>
  <si>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</si>
  <si>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</si>
  <si>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</si>
  <si>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</si>
  <si>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</si>
  <si>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</si>
  <si>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</si>
  <si>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</si>
  <si>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</si>
  <si>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</si>
  <si>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</si>
  <si>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</si>
  <si>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</si>
  <si>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</si>
  <si>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</si>
  <si>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</si>
  <si>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</si>
  <si>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</si>
  <si>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</si>
  <si>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</si>
  <si>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</si>
  <si>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</si>
  <si>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</si>
  <si>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</si>
  <si>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</si>
  <si>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</si>
  <si>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</si>
  <si>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</si>
  <si>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</si>
  <si>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</si>
  <si>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</si>
  <si>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</si>
  <si>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</si>
  <si>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</si>
  <si>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</si>
  <si>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</si>
  <si>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</si>
  <si>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</si>
  <si>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</si>
  <si>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</si>
  <si>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</si>
  <si>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</si>
  <si>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</si>
  <si>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</si>
  <si>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</si>
  <si>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</si>
  <si>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</si>
  <si>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</si>
  <si>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</si>
  <si>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</si>
  <si>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</si>
  <si>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</si>
  <si>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</si>
  <si>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</si>
  <si>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</si>
  <si>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</si>
  <si>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</si>
  <si>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</si>
  <si>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</si>
  <si>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</si>
  <si>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</si>
  <si>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</si>
  <si>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</si>
  <si>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</si>
  <si>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</si>
  <si>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</si>
  <si>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</si>
  <si>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</si>
  <si>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</si>
  <si>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</si>
  <si>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</si>
  <si>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</si>
  <si>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</si>
  <si>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</si>
  <si>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</si>
  <si>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</si>
  <si>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</si>
  <si>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</si>
  <si>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</si>
  <si>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</si>
  <si>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</si>
  <si>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</si>
  <si>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</si>
  <si>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</si>
  <si>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</si>
  <si>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</si>
  <si>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</si>
  <si>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</si>
  <si>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</si>
  <si>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</si>
  <si>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</si>
  <si>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</si>
  <si>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</si>
  <si>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</si>
  <si>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</si>
  <si>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</si>
  <si>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</si>
  <si>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</si>
  <si>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</si>
  <si>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</si>
  <si>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</si>
  <si>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</si>
  <si>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</si>
  <si>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</si>
  <si>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</si>
  <si>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</si>
  <si>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</si>
  <si>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</si>
  <si>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</si>
  <si>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</si>
  <si>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</si>
  <si>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</si>
  <si>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</si>
  <si>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</si>
  <si>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</si>
  <si>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</si>
  <si>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</si>
  <si>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</si>
  <si>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</si>
  <si>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</si>
  <si>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</si>
  <si>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</si>
  <si>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</si>
  <si>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</si>
  <si>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</si>
  <si>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</si>
  <si>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</si>
  <si>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</si>
  <si>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</si>
  <si>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</si>
  <si>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</si>
  <si>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</si>
  <si>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</si>
  <si>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</si>
  <si>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</si>
  <si>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</si>
  <si>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</si>
  <si>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</si>
  <si>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</si>
  <si>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</si>
  <si>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</si>
  <si>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</si>
  <si>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</si>
  <si>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</si>
  <si>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</si>
  <si>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</si>
  <si>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</si>
  <si>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</si>
  <si>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</si>
  <si>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</si>
  <si>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</si>
  <si>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</si>
  <si>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</si>
  <si>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</si>
  <si>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</si>
  <si>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</si>
  <si>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</si>
  <si>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</si>
  <si>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</si>
  <si>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</si>
  <si>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</si>
  <si>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</si>
  <si>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</si>
  <si>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</si>
  <si>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</si>
  <si>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</si>
  <si>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</si>
  <si>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</si>
  <si>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</si>
  <si>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</si>
  <si>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</si>
  <si>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</si>
  <si>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</si>
  <si>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</si>
  <si>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</si>
  <si>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</si>
  <si>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</si>
  <si>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</si>
  <si>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</si>
  <si>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</si>
  <si>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</si>
  <si>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</si>
  <si>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</si>
  <si>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</si>
  <si>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</si>
  <si>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</si>
  <si>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</si>
  <si>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</si>
  <si>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</si>
  <si>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</si>
  <si>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</si>
  <si>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</si>
  <si>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</si>
  <si>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</si>
  <si>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</si>
  <si>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</si>
  <si>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</si>
  <si>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</si>
  <si>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</si>
  <si>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</si>
  <si>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</si>
  <si>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</si>
  <si>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</si>
  <si>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</si>
  <si>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</si>
  <si>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</si>
  <si>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</si>
  <si>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</si>
  <si>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</si>
  <si>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</si>
  <si>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</si>
  <si>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</si>
  <si>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</si>
  <si>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</si>
  <si>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</si>
  <si>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</si>
  <si>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</si>
  <si>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</si>
  <si>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</si>
  <si>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</si>
  <si>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</si>
  <si>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</si>
  <si>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</si>
  <si>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</si>
  <si>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</si>
  <si>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</si>
  <si>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</si>
  <si>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</si>
  <si>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</si>
  <si>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</si>
  <si>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</si>
  <si>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</si>
  <si>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</si>
  <si>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</si>
  <si>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</si>
  <si>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</si>
  <si>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</si>
  <si>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</si>
  <si>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</si>
  <si>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</si>
  <si>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</si>
  <si>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</si>
  <si>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</si>
  <si>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</si>
  <si>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</si>
  <si>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</si>
  <si>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</si>
  <si>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</si>
  <si>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</si>
  <si>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</si>
  <si>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</si>
  <si>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</si>
  <si>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</si>
  <si>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</si>
  <si>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</si>
  <si>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</si>
  <si>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</si>
  <si>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</si>
  <si>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</si>
  <si>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</si>
  <si>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</si>
  <si>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</si>
  <si>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</si>
  <si>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</si>
  <si>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</si>
  <si>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</si>
  <si>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</si>
  <si>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</si>
  <si>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</si>
  <si>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</si>
  <si>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</si>
  <si>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</si>
  <si>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</si>
  <si>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</si>
  <si>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</si>
  <si>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</si>
  <si>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</si>
  <si>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</si>
  <si>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</si>
  <si>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</si>
  <si>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</si>
  <si>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</si>
  <si>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</si>
  <si>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</si>
  <si>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</si>
  <si>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</si>
  <si>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</si>
  <si>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</si>
  <si>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</si>
  <si>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</si>
  <si>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</si>
  <si>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</si>
  <si>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</si>
  <si>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</si>
  <si>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</si>
  <si>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</si>
  <si>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</si>
  <si>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</si>
  <si>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</si>
  <si>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</si>
  <si>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</si>
  <si>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</si>
  <si>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</si>
  <si>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</si>
  <si>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</si>
  <si>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</si>
  <si>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</si>
  <si>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</si>
  <si>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</si>
  <si>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</si>
  <si>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</si>
  <si>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</si>
  <si>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</si>
  <si>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</si>
  <si>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</si>
  <si>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</si>
  <si>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</si>
  <si>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</si>
  <si>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</si>
  <si>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</si>
  <si>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</si>
  <si>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</si>
  <si>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</si>
  <si>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</si>
  <si>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</si>
  <si>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</si>
  <si>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</si>
  <si>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</si>
  <si>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</si>
  <si>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</si>
  <si>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</si>
  <si>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</si>
  <si>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</si>
  <si>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</si>
  <si>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</si>
  <si>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</si>
  <si>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</si>
  <si>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</si>
  <si>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</si>
  <si>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</si>
  <si>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</si>
  <si>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</si>
  <si>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</si>
  <si>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</si>
  <si>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</si>
  <si>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</si>
  <si>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</si>
  <si>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</si>
  <si>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</si>
  <si>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</si>
  <si>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</si>
  <si>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</si>
  <si>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</si>
  <si>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</si>
  <si>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</si>
  <si>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</si>
  <si>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</si>
  <si>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</si>
  <si>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</si>
  <si>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</si>
  <si>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</si>
  <si>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</si>
  <si>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</si>
  <si>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</si>
  <si>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</si>
  <si>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</si>
  <si>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</si>
  <si>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</si>
  <si>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</si>
  <si>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</si>
  <si>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</si>
  <si>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</si>
  <si>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</si>
  <si>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</si>
  <si>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</si>
  <si>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</si>
  <si>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</si>
  <si>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</si>
  <si>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</si>
  <si>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</si>
  <si>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</si>
  <si>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</si>
  <si>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</si>
  <si>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</si>
  <si>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</si>
  <si>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</si>
  <si>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</si>
  <si>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</si>
  <si>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</si>
  <si>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</si>
  <si>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</si>
  <si>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</si>
  <si>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</si>
  <si>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</si>
  <si>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</si>
  <si>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</si>
  <si>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</si>
  <si>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</si>
  <si>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</si>
  <si>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</si>
  <si>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</si>
  <si>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</si>
  <si>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</si>
  <si>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</si>
  <si>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</si>
  <si>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</si>
  <si>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</si>
  <si>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</si>
  <si>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</si>
  <si>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</si>
  <si>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</si>
  <si>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</si>
  <si>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</si>
  <si>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</si>
  <si>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</si>
  <si>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</si>
  <si>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</si>
  <si>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</si>
  <si>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</si>
  <si>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</si>
  <si>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</si>
  <si>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</si>
  <si>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</si>
  <si>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</si>
  <si>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</si>
  <si>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</si>
  <si>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</si>
  <si>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</si>
  <si>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</si>
  <si>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</si>
  <si>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</si>
  <si>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</si>
  <si>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</si>
  <si>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</si>
  <si>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</si>
  <si>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</si>
  <si>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</si>
  <si>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</si>
  <si>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</si>
  <si>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</si>
  <si>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</si>
  <si>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</si>
  <si>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</si>
  <si>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</si>
  <si>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</si>
  <si>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</si>
  <si>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</si>
  <si>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</si>
  <si>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</si>
  <si>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</si>
  <si>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</si>
  <si>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</si>
  <si>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</si>
  <si>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</si>
  <si>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</si>
  <si>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</si>
  <si>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</si>
  <si>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</si>
  <si>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</si>
  <si>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</si>
  <si>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</si>
  <si>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</si>
  <si>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</si>
  <si>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</si>
  <si>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</si>
  <si>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</si>
  <si>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</si>
  <si>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</si>
  <si>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</si>
  <si>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</si>
  <si>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</si>
  <si>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</si>
  <si>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</si>
  <si>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</si>
  <si>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</si>
  <si>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</si>
  <si>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</si>
  <si>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</si>
  <si>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</si>
  <si>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</si>
  <si>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</si>
  <si>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</si>
  <si>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</si>
  <si>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</si>
  <si>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</si>
  <si>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</si>
  <si>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</si>
  <si>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</si>
  <si>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</si>
  <si>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</si>
  <si>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</si>
  <si>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</si>
  <si>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</si>
  <si>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</si>
  <si>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</si>
  <si>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</si>
  <si>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</si>
  <si>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</si>
  <si>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</si>
  <si>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</si>
  <si>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</si>
  <si>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</si>
  <si>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</si>
  <si>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</si>
  <si>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</si>
  <si>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</si>
  <si>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</si>
  <si>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</si>
  <si>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</si>
  <si>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</si>
  <si>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</si>
  <si>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</si>
  <si>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</si>
  <si>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</si>
  <si>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</si>
  <si>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</si>
  <si>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</si>
  <si>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</si>
  <si>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</si>
  <si>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</si>
  <si>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</si>
  <si>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</si>
  <si>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</si>
  <si>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</si>
  <si>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</si>
  <si>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</si>
  <si>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</si>
  <si>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</si>
  <si>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</si>
  <si>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</si>
  <si>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</si>
  <si>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</si>
  <si>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</si>
  <si>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</si>
  <si>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</si>
  <si>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</si>
  <si>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</si>
  <si>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</si>
  <si>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</si>
  <si>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</si>
  <si>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</si>
  <si>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</si>
  <si>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</si>
  <si>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</si>
  <si>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</si>
  <si>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</si>
  <si>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</si>
  <si>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</si>
  <si>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</si>
  <si>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</si>
  <si>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</si>
  <si>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</si>
  <si>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</si>
  <si>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</si>
  <si>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</si>
  <si>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</si>
  <si>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</si>
  <si>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</si>
  <si>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</si>
  <si>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</si>
  <si>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</si>
  <si>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</si>
  <si>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</si>
  <si>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</si>
  <si>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</si>
  <si>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</si>
  <si>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</si>
  <si>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</si>
  <si>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</si>
  <si>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</si>
  <si>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</si>
  <si>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</si>
  <si>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</si>
  <si>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</si>
  <si>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</si>
  <si>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</si>
  <si>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</si>
  <si>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</si>
  <si>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</si>
  <si>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</si>
  <si>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</si>
  <si>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</si>
  <si>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</si>
  <si>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</si>
  <si>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</si>
  <si>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</si>
  <si>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</si>
  <si>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</si>
  <si>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</si>
  <si>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</si>
  <si>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</si>
  <si>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</si>
  <si>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</si>
  <si>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</si>
  <si>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</si>
  <si>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</si>
  <si>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</si>
  <si>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</si>
  <si>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</si>
  <si>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</si>
  <si>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</si>
  <si>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</si>
  <si>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</si>
  <si>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</si>
  <si>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</si>
  <si>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</si>
  <si>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</si>
  <si>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</si>
  <si>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</si>
  <si>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</si>
  <si>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</si>
  <si>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</si>
  <si>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</si>
  <si>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</si>
  <si>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</si>
  <si>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</si>
  <si>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</si>
  <si>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</si>
  <si>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</si>
  <si>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</si>
  <si>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</si>
  <si>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</si>
  <si>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</si>
  <si>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</si>
  <si>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</si>
  <si>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</si>
  <si>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</si>
  <si>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</si>
  <si>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</si>
  <si>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</si>
  <si>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</si>
  <si>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</si>
  <si>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</si>
  <si>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</si>
  <si>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</si>
  <si>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</si>
  <si>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</si>
  <si>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</si>
  <si>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</si>
  <si>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</si>
  <si>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</si>
  <si>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</si>
  <si>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</si>
  <si>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</si>
  <si>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</si>
  <si>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</si>
  <si>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</si>
  <si>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</si>
  <si>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</si>
  <si>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</si>
  <si>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</si>
  <si>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</si>
  <si>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</si>
  <si>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</si>
  <si>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</si>
  <si>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</si>
  <si>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</si>
  <si>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</si>
  <si>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</si>
  <si>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</si>
  <si>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</si>
  <si>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</si>
  <si>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</si>
  <si>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</si>
  <si>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</si>
  <si>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</si>
  <si>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</si>
  <si>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</si>
  <si>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</si>
  <si>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</si>
  <si>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</si>
  <si>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</si>
  <si>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</si>
  <si>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</si>
  <si>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</si>
  <si>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</si>
  <si>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</si>
  <si>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</si>
  <si>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</si>
  <si>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</si>
  <si>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</si>
  <si>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</si>
  <si>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</si>
  <si>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</si>
  <si>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</si>
  <si>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</si>
  <si>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</si>
  <si>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</si>
  <si>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</si>
  <si>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</si>
  <si>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</si>
  <si>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</si>
  <si>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</si>
  <si>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</si>
  <si>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</si>
  <si>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</si>
  <si>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</si>
  <si>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</si>
  <si>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</si>
  <si>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</si>
  <si>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</si>
  <si>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</si>
  <si>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</si>
  <si>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</si>
  <si>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</si>
  <si>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</si>
  <si>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</si>
  <si>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</si>
  <si>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</si>
  <si>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</si>
  <si>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</si>
  <si>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</si>
  <si>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</si>
  <si>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</si>
  <si>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</si>
  <si>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</si>
  <si>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</si>
  <si>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</si>
  <si>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</si>
  <si>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</si>
  <si>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</si>
  <si>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</si>
  <si>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</si>
  <si>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</si>
  <si>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</si>
  <si>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</si>
  <si>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</si>
  <si>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</si>
  <si>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</si>
  <si>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</si>
  <si>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</si>
  <si>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</si>
  <si>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</si>
  <si>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</si>
  <si>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</si>
  <si>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</si>
  <si>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</si>
  <si>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</si>
  <si>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</si>
  <si>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</si>
  <si>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</si>
  <si>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</si>
  <si>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</si>
  <si>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</si>
  <si>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</si>
  <si>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</si>
  <si>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</si>
  <si>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</si>
  <si>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</si>
  <si>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</si>
  <si>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</si>
  <si>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</si>
  <si>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</si>
  <si>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</si>
  <si>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</si>
  <si>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</si>
  <si>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</si>
  <si>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</si>
  <si>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</si>
  <si>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</si>
  <si>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</si>
  <si>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</si>
  <si>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</si>
  <si>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</si>
  <si>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</si>
  <si>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</si>
  <si>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</si>
  <si>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</si>
  <si>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</si>
  <si>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</si>
  <si>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</si>
  <si>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</si>
  <si>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</si>
  <si>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</si>
  <si>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</si>
  <si>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</si>
  <si>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</si>
  <si>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</si>
  <si>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</si>
  <si>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</si>
  <si>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</si>
  <si>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</si>
  <si>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</si>
  <si>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</si>
  <si>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</si>
  <si>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</si>
  <si>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</si>
  <si>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</si>
  <si>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</si>
  <si>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</si>
  <si>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</si>
  <si>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</si>
  <si>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</si>
  <si>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</si>
  <si>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</si>
  <si>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</si>
  <si>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</si>
  <si>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</si>
  <si>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</si>
  <si>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</si>
  <si>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</si>
  <si>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</si>
  <si>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</si>
  <si>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</si>
  <si>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</si>
  <si>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</si>
  <si>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</si>
  <si>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</si>
  <si>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</si>
  <si>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</si>
  <si>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</si>
  <si>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</si>
  <si>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</si>
  <si>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</si>
  <si>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</si>
  <si>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</si>
  <si>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</si>
  <si>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</si>
  <si>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</si>
  <si>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</si>
  <si>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</si>
  <si>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</si>
  <si>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</si>
  <si>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</si>
  <si>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</si>
  <si>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</si>
  <si>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</si>
  <si>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</si>
  <si>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</si>
  <si>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</si>
  <si>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</si>
  <si>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</si>
  <si>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</si>
  <si>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</si>
  <si>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</si>
  <si>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</si>
  <si>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</si>
  <si>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</si>
  <si>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</si>
  <si>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</si>
  <si>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</si>
  <si>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</si>
  <si>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</si>
  <si>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</si>
  <si>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</si>
  <si>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</si>
  <si>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</si>
  <si>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</si>
  <si>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</si>
  <si>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</si>
  <si>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</si>
  <si>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</si>
  <si>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</si>
  <si>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</si>
  <si>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</si>
  <si>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</si>
  <si>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</si>
  <si>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</si>
  <si>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</si>
  <si>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</si>
  <si>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</si>
  <si>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</si>
  <si>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</si>
  <si>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</si>
  <si>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</si>
  <si>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</si>
  <si>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</si>
  <si>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</si>
  <si>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</si>
  <si>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</si>
  <si>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</si>
  <si>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</si>
  <si>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</si>
  <si>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</si>
  <si>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</si>
  <si>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</si>
  <si>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</si>
  <si>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</si>
  <si>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</si>
  <si>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</si>
  <si>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</si>
  <si>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</si>
  <si>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</si>
  <si>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</si>
  <si>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</si>
  <si>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</si>
  <si>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</si>
  <si>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</si>
  <si>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</si>
  <si>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</si>
  <si>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</si>
  <si>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</si>
  <si>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</si>
  <si>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</si>
  <si>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</si>
  <si>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</si>
  <si>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</si>
  <si>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</si>
  <si>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</si>
  <si>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</si>
  <si>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</si>
  <si>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</si>
  <si>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</si>
  <si>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</si>
  <si>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</si>
  <si>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</si>
  <si>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</si>
  <si>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</si>
  <si>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</si>
  <si>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</si>
  <si>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</si>
  <si>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</si>
  <si>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</si>
  <si>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</si>
  <si>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</si>
  <si>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</si>
  <si>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</si>
  <si>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</si>
  <si>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</si>
  <si>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</si>
  <si>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</si>
  <si>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</si>
  <si>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</si>
  <si>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</si>
  <si>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</si>
  <si>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</si>
  <si>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</si>
  <si>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</si>
  <si>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</si>
  <si>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</si>
  <si>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</si>
  <si>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</si>
  <si>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</si>
  <si>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</si>
  <si>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</si>
  <si>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</si>
  <si>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</si>
  <si>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</si>
  <si>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</si>
  <si>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</si>
  <si>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</si>
  <si>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</si>
  <si>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</si>
  <si>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</si>
  <si>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</si>
  <si>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</si>
  <si>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</si>
  <si>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</si>
  <si>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</si>
  <si>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</si>
  <si>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</si>
  <si>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</si>
  <si>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</si>
  <si>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</si>
  <si>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</si>
  <si>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</si>
  <si>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</si>
  <si>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</si>
  <si>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</si>
  <si>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</si>
  <si>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</si>
  <si>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</si>
  <si>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</si>
  <si>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</si>
  <si>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</si>
  <si>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</si>
  <si>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</si>
  <si>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</si>
  <si>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</si>
  <si>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</si>
  <si>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</si>
  <si>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</si>
  <si>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</si>
  <si>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</si>
  <si>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</si>
  <si>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</si>
  <si>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</si>
  <si>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</si>
  <si>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</si>
  <si>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</si>
  <si>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</si>
  <si>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</si>
  <si>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</si>
  <si>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</si>
  <si>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</si>
  <si>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</si>
  <si>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</si>
  <si>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</si>
  <si>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</si>
  <si>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</si>
  <si>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</si>
  <si>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</si>
  <si>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</si>
  <si>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</si>
  <si>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</si>
  <si>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</si>
  <si>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</si>
  <si>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</si>
  <si>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</si>
  <si>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</si>
  <si>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</si>
  <si>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</si>
  <si>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</si>
  <si>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</si>
  <si>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</si>
  <si>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</si>
  <si>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</si>
  <si>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</si>
  <si>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</si>
  <si>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</si>
  <si>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</si>
  <si>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</si>
  <si>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</si>
  <si>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</si>
  <si>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</si>
  <si>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</si>
  <si>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</si>
  <si>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</si>
  <si>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</si>
  <si>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</si>
  <si>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</si>
  <si>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</si>
  <si>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</si>
  <si>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</si>
  <si>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</si>
  <si>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</si>
  <si>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</si>
  <si>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</si>
  <si>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</si>
  <si>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</si>
  <si>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</si>
  <si>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</si>
  <si>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</si>
  <si>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</si>
  <si>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</si>
  <si>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</si>
  <si>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</si>
  <si>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</si>
  <si>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</si>
  <si>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</si>
  <si>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</si>
  <si>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</si>
  <si>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</si>
  <si>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</si>
  <si>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</si>
  <si>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</si>
  <si>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</si>
  <si>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</si>
  <si>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</si>
  <si>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</si>
  <si>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</si>
  <si>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</si>
  <si>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</si>
  <si>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</si>
  <si>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</si>
  <si>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</si>
  <si>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</si>
  <si>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</si>
  <si>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</si>
  <si>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</si>
  <si>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</si>
  <si>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</si>
  <si>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</si>
  <si>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</si>
  <si>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</si>
  <si>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</si>
  <si>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</si>
  <si>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</si>
  <si>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</si>
  <si>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</si>
  <si>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</si>
  <si>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</si>
  <si>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</si>
  <si>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</si>
  <si>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</si>
  <si>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</si>
  <si>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</si>
  <si>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</si>
  <si>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</si>
  <si>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</si>
  <si>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</si>
  <si>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</si>
  <si>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</si>
  <si>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</si>
  <si>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</si>
  <si>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</si>
  <si>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</si>
  <si>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</si>
  <si>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</si>
  <si>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</si>
  <si>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</si>
  <si>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</si>
  <si>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</si>
  <si>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</si>
  <si>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</si>
  <si>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</si>
  <si>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</si>
  <si>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</si>
  <si>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</si>
  <si>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</si>
  <si>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</si>
  <si>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</si>
  <si>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</si>
  <si>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</si>
  <si>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</si>
  <si>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</si>
  <si>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</si>
  <si>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</si>
  <si>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</si>
  <si>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</si>
  <si>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</si>
  <si>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</si>
  <si>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</si>
  <si>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</si>
  <si>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</si>
  <si>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</si>
  <si>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</si>
  <si>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</si>
  <si>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</si>
  <si>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</si>
  <si>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</si>
  <si>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</si>
  <si>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</si>
  <si>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</si>
  <si>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</si>
  <si>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</si>
  <si>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</si>
  <si>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</si>
  <si>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</si>
  <si>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</si>
  <si>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</si>
  <si>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</si>
  <si>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</si>
  <si>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</si>
  <si>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</si>
  <si>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</si>
  <si>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</si>
  <si>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</si>
  <si>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</si>
  <si>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</si>
  <si>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</si>
  <si>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</si>
  <si>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</si>
  <si>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</si>
  <si>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</si>
  <si>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</si>
  <si>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</si>
  <si>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</si>
  <si>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</si>
  <si>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</si>
  <si>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</si>
  <si>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</si>
  <si>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</si>
  <si>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</si>
  <si>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</si>
  <si>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</si>
  <si>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</si>
  <si>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</si>
  <si>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</si>
  <si>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</si>
  <si>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</si>
  <si>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</si>
  <si>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</si>
  <si>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</si>
  <si>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</si>
  <si>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</si>
  <si>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</si>
  <si>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</si>
  <si>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</si>
  <si>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</si>
  <si>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</si>
  <si>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</si>
  <si>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</si>
  <si>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</si>
  <si>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</si>
  <si>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</si>
  <si>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</si>
  <si>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</si>
  <si>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</si>
  <si>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</si>
  <si>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</si>
  <si>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</si>
  <si>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</si>
  <si>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</si>
  <si>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</si>
  <si>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</si>
  <si>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</si>
  <si>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</si>
  <si>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</si>
  <si>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</si>
  <si>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</si>
  <si>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</si>
  <si>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</si>
  <si>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</si>
  <si>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</si>
  <si>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</si>
  <si>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</si>
  <si>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</si>
  <si>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</si>
  <si>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</si>
  <si>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</si>
  <si>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</si>
  <si>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</si>
  <si>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</si>
  <si>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</si>
  <si>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</si>
  <si>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</si>
  <si>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</si>
  <si>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</si>
  <si>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</si>
  <si>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</si>
  <si>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</si>
  <si>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</si>
  <si>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</si>
  <si>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</si>
  <si>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</si>
  <si>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</si>
  <si>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</si>
  <si>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</si>
  <si>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</si>
  <si>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</si>
  <si>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</si>
  <si>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</si>
  <si>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</si>
  <si>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</si>
  <si>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</si>
  <si>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</si>
  <si>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</si>
  <si>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</si>
  <si>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</si>
  <si>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</si>
  <si>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</si>
  <si>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</si>
  <si>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</si>
  <si>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</si>
  <si>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</si>
  <si>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</si>
  <si>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</si>
  <si>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</si>
  <si>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</si>
  <si>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</si>
  <si>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</si>
  <si>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</si>
  <si>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</si>
  <si>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</si>
  <si>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</si>
  <si>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</si>
  <si>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</si>
  <si>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</si>
  <si>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</si>
  <si>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</si>
  <si>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</si>
  <si>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</si>
  <si>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</si>
  <si>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</si>
  <si>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</si>
  <si>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</si>
  <si>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</si>
  <si>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</si>
  <si>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</si>
  <si>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</si>
  <si>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</si>
  <si>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</si>
  <si>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</si>
  <si>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</si>
  <si>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</si>
  <si>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</si>
  <si>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</si>
  <si>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</si>
  <si>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</si>
  <si>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</si>
  <si>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</si>
  <si>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</si>
  <si>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</si>
  <si>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</si>
  <si>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</si>
  <si>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</si>
  <si>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</si>
  <si>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</si>
  <si>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</si>
  <si>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</si>
  <si>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</si>
  <si>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</si>
  <si>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</si>
  <si>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</si>
  <si>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</si>
  <si>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</si>
  <si>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</si>
  <si>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</si>
  <si>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</si>
  <si>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</si>
  <si>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</si>
  <si>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</si>
  <si>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</si>
  <si>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</si>
  <si>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</si>
  <si>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</si>
  <si>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</si>
  <si>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</si>
  <si>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</si>
  <si>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</si>
  <si>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</si>
  <si>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</si>
  <si>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</si>
  <si>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</si>
  <si>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</si>
  <si>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</si>
  <si>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</si>
  <si>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</si>
  <si>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</si>
  <si>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</si>
  <si>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</si>
  <si>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</si>
  <si>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</si>
  <si>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</si>
  <si>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</si>
  <si>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</si>
  <si>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</si>
  <si>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</si>
  <si>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</si>
  <si>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</si>
  <si>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</si>
  <si>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</si>
  <si>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</si>
  <si>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</si>
  <si>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</si>
  <si>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</si>
  <si>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</si>
  <si>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</si>
  <si>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</si>
  <si>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</si>
  <si>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</si>
  <si>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</si>
  <si>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</si>
  <si>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</si>
  <si>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</si>
  <si>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</si>
  <si>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</si>
  <si>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</si>
  <si>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</si>
  <si>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</si>
  <si>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</si>
  <si>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</si>
  <si>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</si>
  <si>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</si>
  <si>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</si>
  <si>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</si>
  <si>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</si>
  <si>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</si>
  <si>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</si>
  <si>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</si>
  <si>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</si>
  <si>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</si>
  <si>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</si>
  <si>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</si>
  <si>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</si>
  <si>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</si>
  <si>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</si>
  <si>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</si>
  <si>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</si>
  <si>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</si>
  <si>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</si>
  <si>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</si>
  <si>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</si>
  <si>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</si>
  <si>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</si>
  <si>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</si>
  <si>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</si>
  <si>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</si>
  <si>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</si>
  <si>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</si>
  <si>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</si>
  <si>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</si>
  <si>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</si>
  <si>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</si>
  <si>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</si>
  <si>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</si>
  <si>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</si>
  <si>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</si>
  <si>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</si>
  <si>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</si>
  <si>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</si>
  <si>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</si>
  <si>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</si>
  <si>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</si>
  <si>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</si>
  <si>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</si>
  <si>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</si>
  <si>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</si>
  <si>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</si>
  <si>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</si>
  <si>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</si>
  <si>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</si>
  <si>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</si>
  <si>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</si>
  <si>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</si>
  <si>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</si>
  <si>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</si>
  <si>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</si>
  <si>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</si>
  <si>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</si>
  <si>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</si>
  <si>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</si>
  <si>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</si>
  <si>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</si>
  <si>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</si>
  <si>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</si>
  <si>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</si>
  <si>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</si>
  <si>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</si>
  <si>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</si>
  <si>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</si>
  <si>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</si>
  <si>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</si>
  <si>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</si>
  <si>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</si>
  <si>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</si>
  <si>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</si>
  <si>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</si>
  <si>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</si>
  <si>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</si>
  <si>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</si>
  <si>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</si>
  <si>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</si>
  <si>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</si>
  <si>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</si>
  <si>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</si>
  <si>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</si>
  <si>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</si>
  <si>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</si>
  <si>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</si>
  <si>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</si>
  <si>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</si>
  <si>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</si>
  <si>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</si>
  <si>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</si>
  <si>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</si>
  <si>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</si>
  <si>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</si>
  <si>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</si>
  <si>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</si>
  <si>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</si>
  <si>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</si>
  <si>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</si>
  <si>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</si>
  <si>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</si>
  <si>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</si>
  <si>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</si>
  <si>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</si>
  <si>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</si>
  <si>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</si>
  <si>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</si>
  <si>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</si>
  <si>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</si>
  <si>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</si>
  <si>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</si>
  <si>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</si>
  <si>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</si>
  <si>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</si>
  <si>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</si>
  <si>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</si>
  <si>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</si>
  <si>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</si>
  <si>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</si>
  <si>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</si>
  <si>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</si>
  <si>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</si>
  <si>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</si>
  <si>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</si>
  <si>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</si>
  <si>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</si>
  <si>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</si>
  <si>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</si>
  <si>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</si>
  <si>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</si>
  <si>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</si>
  <si>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</si>
  <si>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</si>
  <si>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</si>
  <si>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</si>
  <si>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</si>
  <si>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</si>
  <si>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</si>
  <si>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</si>
  <si>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</si>
  <si>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</si>
  <si>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</si>
  <si>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</si>
  <si>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</si>
  <si>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</si>
  <si>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</si>
  <si>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</si>
  <si>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</si>
  <si>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</si>
  <si>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</si>
  <si>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</si>
  <si>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</si>
  <si>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</si>
  <si>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</si>
  <si>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</si>
  <si>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</si>
  <si>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</si>
  <si>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</si>
  <si>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</si>
  <si>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</si>
  <si>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</si>
  <si>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</si>
  <si>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</si>
  <si>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</si>
  <si>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</si>
  <si>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</si>
  <si>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</si>
  <si>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</si>
  <si>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</si>
  <si>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</si>
  <si>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</si>
  <si>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</si>
  <si>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</si>
  <si>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</si>
  <si>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</si>
  <si>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</si>
  <si>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</si>
  <si>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</si>
  <si>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</si>
  <si>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</si>
  <si>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</si>
  <si>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</si>
  <si>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</si>
  <si>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</si>
  <si>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</si>
  <si>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</si>
  <si>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</si>
  <si>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</si>
  <si>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</si>
  <si>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</si>
  <si>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</si>
  <si>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</si>
  <si>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</si>
  <si>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</si>
  <si>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</si>
  <si>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</si>
  <si>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</si>
  <si>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</si>
  <si>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</si>
  <si>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</si>
  <si>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</si>
  <si>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</si>
  <si>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</si>
  <si>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</si>
  <si>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</si>
  <si>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</si>
  <si>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</si>
  <si>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</si>
  <si>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</si>
  <si>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</si>
  <si>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</si>
  <si>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</si>
  <si>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</si>
  <si>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</si>
  <si>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</si>
  <si>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</si>
  <si>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</si>
  <si>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</si>
  <si>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</si>
  <si>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</si>
  <si>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</si>
  <si>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</si>
  <si>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</si>
  <si>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</si>
  <si>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</si>
  <si>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</si>
  <si>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</si>
  <si>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</si>
  <si>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</si>
  <si>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</si>
  <si>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</si>
  <si>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</si>
  <si>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</si>
  <si>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</si>
  <si>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</si>
  <si>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</si>
  <si>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</si>
  <si>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</si>
  <si>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</si>
  <si>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</si>
  <si>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</si>
  <si>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</si>
  <si>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</si>
  <si>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</si>
  <si>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</si>
  <si>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</si>
  <si>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</si>
  <si>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</si>
  <si>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</si>
  <si>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</si>
  <si>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</si>
  <si>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</si>
  <si>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</si>
  <si>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</si>
  <si>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</si>
  <si>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</si>
  <si>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</si>
  <si>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</si>
  <si>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</si>
  <si>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</si>
  <si>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</si>
  <si>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</si>
  <si>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</si>
  <si>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</si>
  <si>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</si>
  <si>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</si>
  <si>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</si>
  <si>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</si>
  <si>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</si>
  <si>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</si>
  <si>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</si>
  <si>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</si>
  <si>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</si>
  <si>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</si>
  <si>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</si>
  <si>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</si>
  <si>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</si>
  <si>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</si>
  <si>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</si>
  <si>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</si>
  <si>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</si>
  <si>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</si>
  <si>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</si>
  <si>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</si>
  <si>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</si>
  <si>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</si>
  <si>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</si>
  <si>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</si>
  <si>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</si>
  <si>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</si>
  <si>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</si>
  <si>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</si>
  <si>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</si>
  <si>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</si>
  <si>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</si>
  <si>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</si>
  <si>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</si>
  <si>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</si>
  <si>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</si>
  <si>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</si>
  <si>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</si>
  <si>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</si>
  <si>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</si>
  <si>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</si>
  <si>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</si>
  <si>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</si>
  <si>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</si>
  <si>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</si>
  <si>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</si>
  <si>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</si>
  <si>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</si>
  <si>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</si>
  <si>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</si>
  <si>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</si>
  <si>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</si>
  <si>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</si>
  <si>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</si>
  <si>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</si>
  <si>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</si>
  <si>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</si>
  <si>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</si>
  <si>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</si>
  <si>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</si>
  <si>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</si>
  <si>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</si>
  <si>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</si>
  <si>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</si>
  <si>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</si>
  <si>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</si>
  <si>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</si>
  <si>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</si>
  <si>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</si>
  <si>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</si>
  <si>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</si>
  <si>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</si>
  <si>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</si>
  <si>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</si>
  <si>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</si>
  <si>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</si>
  <si>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</si>
  <si>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</si>
  <si>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</si>
  <si>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</si>
  <si>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</si>
  <si>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</si>
  <si>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</si>
  <si>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</si>
  <si>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</si>
  <si>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</si>
  <si>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</si>
  <si>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</si>
  <si>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</si>
  <si>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</si>
  <si>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</si>
  <si>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</si>
  <si>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</si>
  <si>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</si>
  <si>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</si>
  <si>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</si>
  <si>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</si>
  <si>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</si>
  <si>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</si>
  <si>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</si>
  <si>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</si>
  <si>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</si>
  <si>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</si>
  <si>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</si>
  <si>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</si>
  <si>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</si>
  <si>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</si>
  <si>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</si>
  <si>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</si>
  <si>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</si>
  <si>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</si>
  <si>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</si>
  <si>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</si>
  <si>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</si>
  <si>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</si>
  <si>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</si>
  <si>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</si>
  <si>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</si>
  <si>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</si>
  <si>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</si>
  <si>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</si>
  <si>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</si>
  <si>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</si>
  <si>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</si>
  <si>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</si>
  <si>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</si>
  <si>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</si>
  <si>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</si>
  <si>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</si>
  <si>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</si>
  <si>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</si>
  <si>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</si>
  <si>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</si>
  <si>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</si>
  <si>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</si>
  <si>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</si>
  <si>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</si>
  <si>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</si>
  <si>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</si>
  <si>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</si>
  <si>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</si>
  <si>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</si>
  <si>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</si>
  <si>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</si>
  <si>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</si>
  <si>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</si>
  <si>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</si>
  <si>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</si>
  <si>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</si>
  <si>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</si>
  <si>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</si>
  <si>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</si>
  <si>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</si>
  <si>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</si>
  <si>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</si>
  <si>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</si>
  <si>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</si>
  <si>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</si>
  <si>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</si>
  <si>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</si>
  <si>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</si>
  <si>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</si>
  <si>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</si>
  <si>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</si>
  <si>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</si>
  <si>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</si>
  <si>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</si>
  <si>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</si>
  <si>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</si>
  <si>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</si>
  <si>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</si>
  <si>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</si>
  <si>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</si>
  <si>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</si>
  <si>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</si>
  <si>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</si>
  <si>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</si>
  <si>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</si>
  <si>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</si>
  <si>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</si>
  <si>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</si>
  <si>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</si>
  <si>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</si>
  <si>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</si>
  <si>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</si>
  <si>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</si>
  <si>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</si>
  <si>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</si>
  <si>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</si>
  <si>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</si>
  <si>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</si>
  <si>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</si>
  <si>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</si>
  <si>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</si>
  <si>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</si>
  <si>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</si>
  <si>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</si>
  <si>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</si>
  <si>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</si>
  <si>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</si>
  <si>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</si>
  <si>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</si>
  <si>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</si>
  <si>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</si>
  <si>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</si>
  <si>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</si>
  <si>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</si>
  <si>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</si>
  <si>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</si>
  <si>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</si>
  <si>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</si>
  <si>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</si>
  <si>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</si>
  <si>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</si>
  <si>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</si>
  <si>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</si>
  <si>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</si>
  <si>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</si>
  <si>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</si>
  <si>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</si>
  <si>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</si>
  <si>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</si>
  <si>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</si>
  <si>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</si>
  <si>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</si>
  <si>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</si>
  <si>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</si>
  <si>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</si>
  <si>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</si>
  <si>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</si>
  <si>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</si>
  <si>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</si>
  <si>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</si>
  <si>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</si>
  <si>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</si>
  <si>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</si>
  <si>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</si>
  <si>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</si>
  <si>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</si>
  <si>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</si>
  <si>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</si>
  <si>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</si>
  <si>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</si>
  <si>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</si>
  <si>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</si>
  <si>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</si>
  <si>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</si>
  <si>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</si>
  <si>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</si>
  <si>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</si>
  <si>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</si>
  <si>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</si>
  <si>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</si>
  <si>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</si>
  <si>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</si>
  <si>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</si>
  <si>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</si>
  <si>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</si>
  <si>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</si>
  <si>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</si>
  <si>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</si>
  <si>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</si>
  <si>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</si>
  <si>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</si>
  <si>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</si>
  <si>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</si>
  <si>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</si>
  <si>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</si>
  <si>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</si>
  <si>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</si>
  <si>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</si>
  <si>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</si>
  <si>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</si>
  <si>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</si>
  <si>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</si>
  <si>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</si>
  <si>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</si>
  <si>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</si>
  <si>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</si>
  <si>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</si>
  <si>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</si>
  <si>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</si>
  <si>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</si>
  <si>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</si>
  <si>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</si>
  <si>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</si>
  <si>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</si>
  <si>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</si>
  <si>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</si>
  <si>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</si>
  <si>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</si>
  <si>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</si>
  <si>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</si>
  <si>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</si>
  <si>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</si>
  <si>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</si>
  <si>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</si>
  <si>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</si>
  <si>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</si>
  <si>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</si>
  <si>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</si>
  <si>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</si>
  <si>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</si>
  <si>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</si>
  <si>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</si>
  <si>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</si>
  <si>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</si>
  <si>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</si>
  <si>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</si>
  <si>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</si>
  <si>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</si>
  <si>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</si>
  <si>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</si>
  <si>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</si>
  <si>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</si>
  <si>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</si>
  <si>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</si>
  <si>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</si>
  <si>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</si>
  <si>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</si>
  <si>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</si>
  <si>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</si>
  <si>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</si>
  <si>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</si>
  <si>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</si>
  <si>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</si>
  <si>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</si>
  <si>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</si>
  <si>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</si>
  <si>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</si>
  <si>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</si>
  <si>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</si>
  <si>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</si>
  <si>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</si>
  <si>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</si>
  <si>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</si>
  <si>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</si>
  <si>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</si>
  <si>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</si>
  <si>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</si>
  <si>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</si>
  <si>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</si>
  <si>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</si>
  <si>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</si>
  <si>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</si>
  <si>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</si>
  <si>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</si>
  <si>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</si>
  <si>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</si>
  <si>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</si>
  <si>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</si>
  <si>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</si>
  <si>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</si>
  <si>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</si>
  <si>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</si>
  <si>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</si>
  <si>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</si>
  <si>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</si>
  <si>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</si>
  <si>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</si>
  <si>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</si>
  <si>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</si>
  <si>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</si>
  <si>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</si>
  <si>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</si>
  <si>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</si>
  <si>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</si>
  <si>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</si>
  <si>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</si>
  <si>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</si>
  <si>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</si>
  <si>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</si>
  <si>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</si>
  <si>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</si>
  <si>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</si>
  <si>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</si>
  <si>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</si>
  <si>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</si>
  <si>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</si>
  <si>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</si>
  <si>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</si>
  <si>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</si>
  <si>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</si>
  <si>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</si>
  <si>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</si>
  <si>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</si>
  <si>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</si>
  <si>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</si>
  <si>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</si>
  <si>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</si>
  <si>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</si>
  <si>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</si>
  <si>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</si>
  <si>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</si>
  <si>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</si>
  <si>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</si>
  <si>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</si>
  <si>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</si>
  <si>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</si>
  <si>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</si>
  <si>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</si>
  <si>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</si>
  <si>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</si>
  <si>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</si>
  <si>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</si>
  <si>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</si>
  <si>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</si>
  <si>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</si>
  <si>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</si>
  <si>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</si>
  <si>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</si>
  <si>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</si>
  <si>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</si>
  <si>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</si>
  <si>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</si>
  <si>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</si>
  <si>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</si>
  <si>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</si>
  <si>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</si>
  <si>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</si>
  <si>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</si>
  <si>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</si>
  <si>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</si>
  <si>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</si>
  <si>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</si>
  <si>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</si>
  <si>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</si>
  <si>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</si>
  <si>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</si>
  <si>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</si>
  <si>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</si>
  <si>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</si>
  <si>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</si>
  <si>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</si>
  <si>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</si>
  <si>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</si>
  <si>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</si>
  <si>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</si>
  <si>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</si>
  <si>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</si>
  <si>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</si>
  <si>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</si>
  <si>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</si>
  <si>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</si>
  <si>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</si>
  <si>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</si>
  <si>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</si>
  <si>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</si>
  <si>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</si>
  <si>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</si>
  <si>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</si>
  <si>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</si>
  <si>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</si>
  <si>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</si>
  <si>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</si>
  <si>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</si>
  <si>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</si>
  <si>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</si>
  <si>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</si>
  <si>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</si>
  <si>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</si>
  <si>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</si>
  <si>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</si>
  <si>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</si>
  <si>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</si>
  <si>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</si>
  <si>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</si>
  <si>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</si>
  <si>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</si>
  <si>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</si>
  <si>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</si>
  <si>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</si>
  <si>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</si>
  <si>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</si>
  <si>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</si>
  <si>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</si>
  <si>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</si>
  <si>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</si>
  <si>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</si>
  <si>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</si>
  <si>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</si>
  <si>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</si>
  <si>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</si>
  <si>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</si>
  <si>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</si>
  <si>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</si>
  <si>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</si>
  <si>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</si>
  <si>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</si>
  <si>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</si>
  <si>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</si>
  <si>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</si>
  <si>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</si>
  <si>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</si>
  <si>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</si>
  <si>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</si>
  <si>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</si>
  <si>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</si>
  <si>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</si>
  <si>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</si>
  <si>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</si>
  <si>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</si>
  <si>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</si>
  <si>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</si>
  <si>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</si>
  <si>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</si>
  <si>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</si>
  <si>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</si>
  <si>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</si>
  <si>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</si>
  <si>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</si>
  <si>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</si>
  <si>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</si>
  <si>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</si>
  <si>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</si>
  <si>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</si>
  <si>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</si>
  <si>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</si>
  <si>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</si>
  <si>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</si>
  <si>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</si>
  <si>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</si>
  <si>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</si>
  <si>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</si>
  <si>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</si>
  <si>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</si>
  <si>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</si>
  <si>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</si>
  <si>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</si>
  <si>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</si>
  <si>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</si>
  <si>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</si>
  <si>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</si>
  <si>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</si>
  <si>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</si>
  <si>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</si>
  <si>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</si>
  <si>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</si>
  <si>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</si>
  <si>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</si>
  <si>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</si>
  <si>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</si>
  <si>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</si>
  <si>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</si>
  <si>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</si>
  <si>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</si>
  <si>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</si>
  <si>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</si>
  <si>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</si>
  <si>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</si>
  <si>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</si>
  <si>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</si>
  <si>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</si>
  <si>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</si>
  <si>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</si>
  <si>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</si>
  <si>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</si>
  <si>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</si>
  <si>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</si>
  <si>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</si>
  <si>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</si>
  <si>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</si>
  <si>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</si>
  <si>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</si>
  <si>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</si>
  <si>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</si>
  <si>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</si>
  <si>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</si>
  <si>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</si>
  <si>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</si>
  <si>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</si>
  <si>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</si>
  <si>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</si>
  <si>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</si>
  <si>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</si>
  <si>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</si>
  <si>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</si>
  <si>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</si>
  <si>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</si>
  <si>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</si>
  <si>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</si>
  <si>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</si>
  <si>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</si>
  <si>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</si>
  <si>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</si>
  <si>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</si>
  <si>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</si>
  <si>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</si>
  <si>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</si>
  <si>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</si>
  <si>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</si>
  <si>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</si>
  <si>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</si>
  <si>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</si>
  <si>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</si>
  <si>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</si>
  <si>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</si>
  <si>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</si>
  <si>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</si>
  <si>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</si>
  <si>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</si>
  <si>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</si>
  <si>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</si>
  <si>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</si>
  <si>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</si>
  <si>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</si>
  <si>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</si>
  <si>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</si>
  <si>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</si>
  <si>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</si>
  <si>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</si>
  <si>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</si>
  <si>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</si>
  <si>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</si>
  <si>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</si>
  <si>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</si>
  <si>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</si>
  <si>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</si>
  <si>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</si>
  <si>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</si>
  <si>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</si>
  <si>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</si>
  <si>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</si>
  <si>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</si>
  <si>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</si>
  <si>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</si>
  <si>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</si>
  <si>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</si>
  <si>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</si>
  <si>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</si>
  <si>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</si>
  <si>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</si>
  <si>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</si>
  <si>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</si>
  <si>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</si>
  <si>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</si>
  <si>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</si>
  <si>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</si>
  <si>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</si>
  <si>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</si>
  <si>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</si>
  <si>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</si>
  <si>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</si>
  <si>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</si>
  <si>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</si>
  <si>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</si>
  <si>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</si>
  <si>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</si>
  <si>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</si>
  <si>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</si>
  <si>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</si>
  <si>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</si>
  <si>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</si>
  <si>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</si>
  <si>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</si>
  <si>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</si>
  <si>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</si>
  <si>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</si>
  <si>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</si>
  <si>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</si>
  <si>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</si>
  <si>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</si>
  <si>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</si>
  <si>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</si>
  <si>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</si>
  <si>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</si>
  <si>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</si>
  <si>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</si>
  <si>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</si>
  <si>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</si>
  <si>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</si>
  <si>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</si>
  <si>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</si>
  <si>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</si>
  <si>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</si>
  <si>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</si>
  <si>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</si>
  <si>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</si>
  <si>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</si>
  <si>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</si>
  <si>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</si>
  <si>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</si>
  <si>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</si>
  <si>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</si>
  <si>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</si>
  <si>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</si>
  <si>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</si>
  <si>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</si>
  <si>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</si>
  <si>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</si>
  <si>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</si>
  <si>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</si>
  <si>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</si>
  <si>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</si>
  <si>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</si>
  <si>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</si>
  <si>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</si>
  <si>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</si>
  <si>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</si>
  <si>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</si>
  <si>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</si>
  <si>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</si>
  <si>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</si>
  <si>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</si>
  <si>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</si>
  <si>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</si>
  <si>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</si>
  <si>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</si>
  <si>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</si>
  <si>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</si>
  <si>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</si>
  <si>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</si>
  <si>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</si>
  <si>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</si>
  <si>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</si>
  <si>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</si>
  <si>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</si>
  <si>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</si>
  <si>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</si>
  <si>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</si>
  <si>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</si>
  <si>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</si>
  <si>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</si>
  <si>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</si>
  <si>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</si>
  <si>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</si>
  <si>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</si>
  <si>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</si>
  <si>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</si>
  <si>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</si>
  <si>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</si>
  <si>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</si>
  <si>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</si>
  <si>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</si>
  <si>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</si>
  <si>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</si>
  <si>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</si>
  <si>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</si>
  <si>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</si>
  <si>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</si>
  <si>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</si>
  <si>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</si>
  <si>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</si>
  <si>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</si>
  <si>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</si>
  <si>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</si>
  <si>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</si>
  <si>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</si>
  <si>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</si>
  <si>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</si>
  <si>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</si>
  <si>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</si>
  <si>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</si>
  <si>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</si>
  <si>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</si>
  <si>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</si>
  <si>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</si>
  <si>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</si>
  <si>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</si>
  <si>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</si>
  <si>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</si>
  <si>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</si>
  <si>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</si>
  <si>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</si>
  <si>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</si>
  <si>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</si>
  <si>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</si>
  <si>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</si>
  <si>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</si>
  <si>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</si>
  <si>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</si>
  <si>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</si>
  <si>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</si>
  <si>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</si>
  <si>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</si>
  <si>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</si>
  <si>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</si>
  <si>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</si>
  <si>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</si>
  <si>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</si>
  <si>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</si>
  <si>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</si>
  <si>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</si>
  <si>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</si>
  <si>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</si>
  <si>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</si>
  <si>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</si>
  <si>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</si>
  <si>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</si>
  <si>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</si>
  <si>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</si>
  <si>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</si>
  <si>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</si>
  <si>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</si>
  <si>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</si>
  <si>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</si>
  <si>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</si>
  <si>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</si>
  <si>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</si>
  <si>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</si>
  <si>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</si>
  <si>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</si>
  <si>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</si>
  <si>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</si>
  <si>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</si>
  <si>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</si>
  <si>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</si>
  <si>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</si>
  <si>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</si>
  <si>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</si>
  <si>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</si>
  <si>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</si>
  <si>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</si>
  <si>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</si>
  <si>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</si>
  <si>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</si>
  <si>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</si>
  <si>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</si>
  <si>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</si>
  <si>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</si>
  <si>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</si>
  <si>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</si>
  <si>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</si>
  <si>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</si>
  <si>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</si>
  <si>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</si>
  <si>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</si>
  <si>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</si>
  <si>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</si>
  <si>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</si>
  <si>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</si>
  <si>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</si>
  <si>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</si>
  <si>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</si>
  <si>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</si>
  <si>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</si>
  <si>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</si>
  <si>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</si>
  <si>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</si>
  <si>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</si>
  <si>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</si>
  <si>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</si>
  <si>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</si>
  <si>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</si>
  <si>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</si>
  <si>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</si>
  <si>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</si>
  <si>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</si>
  <si>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</si>
  <si>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</si>
  <si>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</si>
  <si>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</si>
  <si>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</si>
  <si>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</si>
  <si>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</si>
  <si>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</si>
  <si>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</si>
  <si>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</si>
  <si>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</si>
  <si>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</si>
  <si>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</si>
  <si>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</si>
  <si>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</si>
  <si>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</si>
  <si>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</si>
  <si>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</si>
  <si>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</si>
  <si>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</si>
  <si>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</si>
  <si>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</si>
  <si>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</si>
  <si>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</si>
  <si>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</si>
  <si>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</si>
  <si>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</si>
  <si>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</si>
  <si>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</si>
  <si>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</si>
  <si>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</si>
  <si>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</si>
  <si>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</si>
  <si>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</si>
  <si>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</si>
  <si>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</si>
  <si>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</si>
  <si>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</si>
  <si>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</si>
  <si>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</si>
  <si>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</si>
  <si>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</si>
  <si>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</si>
  <si>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</si>
  <si>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</si>
  <si>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</si>
  <si>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</si>
  <si>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</si>
  <si>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</si>
  <si>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</si>
  <si>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</si>
  <si>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</si>
  <si>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</si>
  <si>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</si>
  <si>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</si>
  <si>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</si>
  <si>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</si>
  <si>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</si>
  <si>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</si>
  <si>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</si>
  <si>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</si>
  <si>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</si>
  <si>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</si>
  <si>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</si>
  <si>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</si>
  <si>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</si>
  <si>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</si>
  <si>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</si>
  <si>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</si>
  <si>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</si>
  <si>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</si>
  <si>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</si>
  <si>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</si>
  <si>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</si>
  <si>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</si>
  <si>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</si>
  <si>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</si>
  <si>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</si>
  <si>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</si>
  <si>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</si>
  <si>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</si>
  <si>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</si>
  <si>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</si>
  <si>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</si>
  <si>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</si>
  <si>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</si>
  <si>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</si>
  <si>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</si>
  <si>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</si>
  <si>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</si>
  <si>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</si>
  <si>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</si>
  <si>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</si>
  <si>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</si>
  <si>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</si>
  <si>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</si>
  <si>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</si>
  <si>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</si>
  <si>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</si>
  <si>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</si>
  <si>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</si>
  <si>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</si>
  <si>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</si>
  <si>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</si>
  <si>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</si>
  <si>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</si>
  <si>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</si>
  <si>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</si>
  <si>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</si>
  <si>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</si>
  <si>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</si>
  <si>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</si>
  <si>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</si>
  <si>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</si>
  <si>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</si>
  <si>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</si>
  <si>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</si>
  <si>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</si>
  <si>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</si>
  <si>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</si>
  <si>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</si>
  <si>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</si>
  <si>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</si>
  <si>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</si>
  <si>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</si>
  <si>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</si>
  <si>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</si>
  <si>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</si>
  <si>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</si>
  <si>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</si>
  <si>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</si>
  <si>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</si>
  <si>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</si>
  <si>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</si>
  <si>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</si>
  <si>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</si>
  <si>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</si>
  <si>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</si>
  <si>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</si>
  <si>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</si>
  <si>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</si>
  <si>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</si>
  <si>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</si>
  <si>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</si>
  <si>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</si>
  <si>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</si>
  <si>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</si>
  <si>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</si>
  <si>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</si>
  <si>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</si>
  <si>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</si>
  <si>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</si>
  <si>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</si>
  <si>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</si>
  <si>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</si>
  <si>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</si>
  <si>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</si>
  <si>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</si>
  <si>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</si>
  <si>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</si>
  <si>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</si>
  <si>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</si>
  <si>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</si>
  <si>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</si>
  <si>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</si>
  <si>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</si>
  <si>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</si>
  <si>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</si>
  <si>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</si>
  <si>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</si>
  <si>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</si>
  <si>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</si>
  <si>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</si>
  <si>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</si>
  <si>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</si>
  <si>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</si>
  <si>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</si>
  <si>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</si>
  <si>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</si>
  <si>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</si>
  <si>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</si>
  <si>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</si>
  <si>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</si>
  <si>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</si>
  <si>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</si>
  <si>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</si>
  <si>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</si>
  <si>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</si>
  <si>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</si>
  <si>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</si>
  <si>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</si>
  <si>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</si>
  <si>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</si>
  <si>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</si>
  <si>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</si>
  <si>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</si>
  <si>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</si>
  <si>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</si>
  <si>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</si>
  <si>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</si>
  <si>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</si>
  <si>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</si>
  <si>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</si>
  <si>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</si>
  <si>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</si>
  <si>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</si>
  <si>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</si>
  <si>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</si>
  <si>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</si>
  <si>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</si>
  <si>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</si>
  <si>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</si>
  <si>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</si>
  <si>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</si>
  <si>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</si>
  <si>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</si>
  <si>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</si>
  <si>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</si>
  <si>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</si>
  <si>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</si>
  <si>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</si>
  <si>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</si>
  <si>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</si>
  <si>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</si>
  <si>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</si>
  <si>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</si>
  <si>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</si>
  <si>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</si>
  <si>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</si>
  <si>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</si>
  <si>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</si>
  <si>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</si>
  <si>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</si>
  <si>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</si>
  <si>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</si>
  <si>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</si>
  <si>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</si>
  <si>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</si>
  <si>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</si>
  <si>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</si>
  <si>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</si>
  <si>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</si>
  <si>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</si>
  <si>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</si>
  <si>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</si>
  <si>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</si>
  <si>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</si>
  <si>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</si>
  <si>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</si>
  <si>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</si>
  <si>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</si>
  <si>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</si>
  <si>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</si>
  <si>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</si>
  <si>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</si>
  <si>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</si>
  <si>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</si>
  <si>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</si>
  <si>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</si>
  <si>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</si>
  <si>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</si>
  <si>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</si>
  <si>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</si>
  <si>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</si>
  <si>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</si>
  <si>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</si>
  <si>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</si>
  <si>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</si>
  <si>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</si>
  <si>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</si>
  <si>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</si>
  <si>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</si>
  <si>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</si>
  <si>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</si>
  <si>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</si>
  <si>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</si>
  <si>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</si>
  <si>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</si>
  <si>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</si>
  <si>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</si>
  <si>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</si>
  <si>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</si>
  <si>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</si>
  <si>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</si>
  <si>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</si>
  <si>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</si>
  <si>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</si>
  <si>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</si>
  <si>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</si>
  <si>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</si>
  <si>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</si>
  <si>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</si>
  <si>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</si>
  <si>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</si>
  <si>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</si>
  <si>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</si>
  <si>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</si>
  <si>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</si>
  <si>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</si>
  <si>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</si>
  <si>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</si>
  <si>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</si>
  <si>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</si>
  <si>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</si>
  <si>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</si>
  <si>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</si>
  <si>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</si>
  <si>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</si>
  <si>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</si>
  <si>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</si>
  <si>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</si>
  <si>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</si>
  <si>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</si>
  <si>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</si>
  <si>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</si>
  <si>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</si>
  <si>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</si>
  <si>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</si>
  <si>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</si>
  <si>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</si>
  <si>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</si>
  <si>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</si>
  <si>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</si>
  <si>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</si>
  <si>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</si>
  <si>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</si>
  <si>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</si>
  <si>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</si>
  <si>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</si>
  <si>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</si>
  <si>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</si>
  <si>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</si>
  <si>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</si>
  <si>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</si>
  <si>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</si>
  <si>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</si>
  <si>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</si>
  <si>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</si>
  <si>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</si>
  <si>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</si>
  <si>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</si>
  <si>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</si>
  <si>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</si>
  <si>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</si>
  <si>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</si>
  <si>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</si>
  <si>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</si>
  <si>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</si>
  <si>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</si>
  <si>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</si>
  <si>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</si>
  <si>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</si>
  <si>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</si>
  <si>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</si>
  <si>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</si>
  <si>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</si>
  <si>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</si>
  <si>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</si>
  <si>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</si>
  <si>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</si>
  <si>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</si>
  <si>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</si>
  <si>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</si>
  <si>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</si>
  <si>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</si>
  <si>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</si>
  <si>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</si>
  <si>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</si>
  <si>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</si>
  <si>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</si>
  <si>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</si>
  <si>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</si>
  <si>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</si>
  <si>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</si>
  <si>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</si>
  <si>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</si>
  <si>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</si>
  <si>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</si>
  <si>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</si>
  <si>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</si>
  <si>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</si>
  <si>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</si>
  <si>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</si>
  <si>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</si>
  <si>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</si>
  <si>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</si>
  <si>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</si>
  <si>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</si>
  <si>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</si>
  <si>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</si>
  <si>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</si>
  <si>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</si>
  <si>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</si>
  <si>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</si>
  <si>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</si>
  <si>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</si>
  <si>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</si>
  <si>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</si>
  <si>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</si>
  <si>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</si>
  <si>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</si>
  <si>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</si>
  <si>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</si>
  <si>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</si>
  <si>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</si>
  <si>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</si>
  <si>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</si>
  <si>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</si>
  <si>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</si>
  <si>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</si>
  <si>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</si>
  <si>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</si>
  <si>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</si>
  <si>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</si>
  <si>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</si>
  <si>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</si>
  <si>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</si>
  <si>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</si>
  <si>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</si>
  <si>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</si>
  <si>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</si>
  <si>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</si>
  <si>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</si>
  <si>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</si>
  <si>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</si>
  <si>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</si>
  <si>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</si>
  <si>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</si>
  <si>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</si>
  <si>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</si>
  <si>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</si>
  <si>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</si>
  <si>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</si>
  <si>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</si>
  <si>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</si>
  <si>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</si>
  <si>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</si>
  <si>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</si>
  <si>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</si>
  <si>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</si>
  <si>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</si>
  <si>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</si>
  <si>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</si>
  <si>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</si>
  <si>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</si>
  <si>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</si>
  <si>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</si>
  <si>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</si>
  <si>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</si>
  <si>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</si>
  <si>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</si>
  <si>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</si>
  <si>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</si>
  <si>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</si>
  <si>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</si>
  <si>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</si>
  <si>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</si>
  <si>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</si>
  <si>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</si>
  <si>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</si>
  <si>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</si>
  <si>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</si>
  <si>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</si>
  <si>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</si>
  <si>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</si>
  <si>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</si>
  <si>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</si>
  <si>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</si>
  <si>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</si>
  <si>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</si>
  <si>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</si>
  <si>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</si>
  <si>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</si>
  <si>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</si>
  <si>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</si>
  <si>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</si>
  <si>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</si>
  <si>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</si>
  <si>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</si>
  <si>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</si>
  <si>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</si>
  <si>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</si>
  <si>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</si>
  <si>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</si>
  <si>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</si>
  <si>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</si>
  <si>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</si>
  <si>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</si>
  <si>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</si>
  <si>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</si>
  <si>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</si>
  <si>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</si>
  <si>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</si>
  <si>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</si>
  <si>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</si>
  <si>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</si>
  <si>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</si>
  <si>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</si>
  <si>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</si>
  <si>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</si>
  <si>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</si>
  <si>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</si>
  <si>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</si>
  <si>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</si>
  <si>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</si>
  <si>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</si>
  <si>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</si>
  <si>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</si>
  <si>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</si>
  <si>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</si>
  <si>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</si>
  <si>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</si>
  <si>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</si>
  <si>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</si>
  <si>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</si>
  <si>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</si>
  <si>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</si>
  <si>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</si>
  <si>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</si>
  <si>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</si>
  <si>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</si>
  <si>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</si>
  <si>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</si>
  <si>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</si>
  <si>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</si>
  <si>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</si>
  <si>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</si>
  <si>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</si>
  <si>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</si>
  <si>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</si>
  <si>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</si>
  <si>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</si>
  <si>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</si>
  <si>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</si>
  <si>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</si>
  <si>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</si>
  <si>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</si>
  <si>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</si>
  <si>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</si>
  <si>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</si>
  <si>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</si>
  <si>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</si>
  <si>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</si>
  <si>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</si>
  <si>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</si>
  <si>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</si>
  <si>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</si>
  <si>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</si>
  <si>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</si>
  <si>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</si>
  <si>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</si>
  <si>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</si>
  <si>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</si>
  <si>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</si>
  <si>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</si>
  <si>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</si>
  <si>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</si>
  <si>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</si>
  <si>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</si>
  <si>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</si>
  <si>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</si>
  <si>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</si>
  <si>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</si>
  <si>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</si>
  <si>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</si>
  <si>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</si>
  <si>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</si>
  <si>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</si>
  <si>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</si>
  <si>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</si>
  <si>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</si>
  <si>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</si>
  <si>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</si>
  <si>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</si>
  <si>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</si>
  <si>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</si>
  <si>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</si>
  <si>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</si>
  <si>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</si>
  <si>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</si>
  <si>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</si>
  <si>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</si>
  <si>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</si>
  <si>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</si>
  <si>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</si>
  <si>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</si>
  <si>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</si>
  <si>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</si>
  <si>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</si>
  <si>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</si>
  <si>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</si>
  <si>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</si>
  <si>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</si>
  <si>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</si>
  <si>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</si>
  <si>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</si>
  <si>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</si>
  <si>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</si>
  <si>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</si>
  <si>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</si>
  <si>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</si>
  <si>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</si>
  <si>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</si>
  <si>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</si>
  <si>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</si>
  <si>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</si>
  <si>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</si>
  <si>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</si>
  <si>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</si>
  <si>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</si>
  <si>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</si>
  <si>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</si>
  <si>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</si>
  <si>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</si>
  <si>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</si>
  <si>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</si>
  <si>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</si>
  <si>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</si>
  <si>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</si>
  <si>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</si>
  <si>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</si>
  <si>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</si>
  <si>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</si>
  <si>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</si>
  <si>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</si>
  <si>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</si>
  <si>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</si>
  <si>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</si>
  <si>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</si>
  <si>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</si>
  <si>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</si>
  <si>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</si>
  <si>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</si>
  <si>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</si>
  <si>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</si>
  <si>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</si>
  <si>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</si>
  <si>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</si>
  <si>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</si>
  <si>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</si>
  <si>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</si>
  <si>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</si>
  <si>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</si>
  <si>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</si>
  <si>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</si>
  <si>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</si>
  <si>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</si>
  <si>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</si>
  <si>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</si>
  <si>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</si>
  <si>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</si>
  <si>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</si>
  <si>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</si>
  <si>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</si>
  <si>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</si>
  <si>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</si>
  <si>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</si>
  <si>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</si>
  <si>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</si>
  <si>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</si>
  <si>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</si>
  <si>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</si>
  <si>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</si>
  <si>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</si>
  <si>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</si>
  <si>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</si>
  <si>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</si>
  <si>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</si>
  <si>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</si>
  <si>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</si>
  <si>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</si>
  <si>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</si>
  <si>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</si>
  <si>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</si>
  <si>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</si>
  <si>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</si>
  <si>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</si>
  <si>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</si>
  <si>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</si>
  <si>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</si>
  <si>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</si>
  <si>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</si>
  <si>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</si>
  <si>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</si>
  <si>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</si>
  <si>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</si>
  <si>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</si>
  <si>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</si>
  <si>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</si>
  <si>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</si>
  <si>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</si>
  <si>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</si>
  <si>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</si>
  <si>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</si>
  <si>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</si>
  <si>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</si>
  <si>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</si>
  <si>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</si>
  <si>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</si>
  <si>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</si>
  <si>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</si>
  <si>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</si>
  <si>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</si>
  <si>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</si>
  <si>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</si>
  <si>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</si>
  <si>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</si>
  <si>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</si>
  <si>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</si>
  <si>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</si>
  <si>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</si>
  <si>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</si>
  <si>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</si>
  <si>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</si>
  <si>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</si>
  <si>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</si>
  <si>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</si>
  <si>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</si>
  <si>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</si>
  <si>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</si>
  <si>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</si>
  <si>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</si>
  <si>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</si>
  <si>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</si>
  <si>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</si>
  <si>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</si>
  <si>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</si>
  <si>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</si>
  <si>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</si>
  <si>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</si>
  <si>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</si>
  <si>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</si>
  <si>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</si>
  <si>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</si>
  <si>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</si>
  <si>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</si>
  <si>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</si>
  <si>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</si>
  <si>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</si>
  <si>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</si>
  <si>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</si>
  <si>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</si>
  <si>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</si>
  <si>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</si>
  <si>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</si>
  <si>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</si>
  <si>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</si>
  <si>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</si>
  <si>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</si>
  <si>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</si>
  <si>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</si>
  <si>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</si>
  <si>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</si>
  <si>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</si>
  <si>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</si>
  <si>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</si>
  <si>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</si>
  <si>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</si>
  <si>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</si>
  <si>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</si>
  <si>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</si>
  <si>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</si>
  <si>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</si>
  <si>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</si>
  <si>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</si>
  <si>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</si>
  <si>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</si>
  <si>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</si>
  <si>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</si>
  <si>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</si>
  <si>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</si>
  <si>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</si>
  <si>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</si>
  <si>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</si>
  <si>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</si>
  <si>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</si>
  <si>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</si>
  <si>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</si>
  <si>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</si>
  <si>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</si>
  <si>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</si>
  <si>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</si>
  <si>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</si>
  <si>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</si>
  <si>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</si>
  <si>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</si>
  <si>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</si>
  <si>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</si>
  <si>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</si>
  <si>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</si>
  <si>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</si>
  <si>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</si>
  <si>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</si>
  <si>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</si>
  <si>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</si>
  <si>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</si>
  <si>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</si>
  <si>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</si>
  <si>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</si>
  <si>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</si>
  <si>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</si>
  <si>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</si>
  <si>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</si>
  <si>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</si>
  <si>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</si>
  <si>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</si>
  <si>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</si>
  <si>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</si>
  <si>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</si>
  <si>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</si>
  <si>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</si>
  <si>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</si>
  <si>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</si>
  <si>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</si>
  <si>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</si>
  <si>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</si>
  <si>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</si>
  <si>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</si>
  <si>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</si>
  <si>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</si>
  <si>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</si>
  <si>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</si>
  <si>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</si>
  <si>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</si>
  <si>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</si>
  <si>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</si>
  <si>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</si>
  <si>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</si>
  <si>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</si>
  <si>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</si>
  <si>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</si>
  <si>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</si>
  <si>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</si>
  <si>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</si>
  <si>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</si>
  <si>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</si>
  <si>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</si>
  <si>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</si>
  <si>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</si>
  <si>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</si>
  <si>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</si>
  <si>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</si>
  <si>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</si>
  <si>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</si>
  <si>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</si>
  <si>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</si>
  <si>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</si>
  <si>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</si>
  <si>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</si>
  <si>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</si>
  <si>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</si>
  <si>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</si>
  <si>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</si>
  <si>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</si>
  <si>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</si>
  <si>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</si>
  <si>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</si>
  <si>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</si>
  <si>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</si>
  <si>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</si>
  <si>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</si>
  <si>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</si>
  <si>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</si>
  <si>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</si>
  <si>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</si>
  <si>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</si>
  <si>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</si>
  <si>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</si>
  <si>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</si>
  <si>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</si>
  <si>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</si>
  <si>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</si>
  <si>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</si>
  <si>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</si>
  <si>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</si>
  <si>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</si>
  <si>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</si>
  <si>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</si>
  <si>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</si>
  <si>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</si>
  <si>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</si>
  <si>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</si>
  <si>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</si>
  <si>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</si>
  <si>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</si>
  <si>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</si>
  <si>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</si>
  <si>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</si>
  <si>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</si>
  <si>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</si>
  <si>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</si>
  <si>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</si>
  <si>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</si>
  <si>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</si>
  <si>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</si>
  <si>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</si>
  <si>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</si>
  <si>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</si>
  <si>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</si>
  <si>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</si>
  <si>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</si>
  <si>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</si>
  <si>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</si>
  <si>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</si>
  <si>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</si>
  <si>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</si>
  <si>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</si>
  <si>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</si>
  <si>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</si>
  <si>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</si>
  <si>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</si>
  <si>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</si>
  <si>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</si>
  <si>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</si>
  <si>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</si>
  <si>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</si>
  <si>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</si>
  <si>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</si>
  <si>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</si>
  <si>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</si>
  <si>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</si>
  <si>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</si>
  <si>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</si>
  <si>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</si>
  <si>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</si>
  <si>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</si>
  <si>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</si>
  <si>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</si>
  <si>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</si>
  <si>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</si>
  <si>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</si>
  <si>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</si>
  <si>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</si>
  <si>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</si>
  <si>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</si>
  <si>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</si>
  <si>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</si>
  <si>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</si>
  <si>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</si>
  <si>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</si>
  <si>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</si>
  <si>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</si>
  <si>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</si>
  <si>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</si>
  <si>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</si>
  <si>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</si>
  <si>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</si>
  <si>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</si>
  <si>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</si>
  <si>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</si>
  <si>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</si>
  <si>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</si>
  <si>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</si>
  <si>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</si>
  <si>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</si>
  <si>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</si>
  <si>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</si>
  <si>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</si>
  <si>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</si>
  <si>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</si>
  <si>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</si>
  <si>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</si>
  <si>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</si>
  <si>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</si>
  <si>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</si>
  <si>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</si>
  <si>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</si>
  <si>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</si>
  <si>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</si>
  <si>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</si>
  <si>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</si>
  <si>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</si>
  <si>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</si>
  <si>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</si>
  <si>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</si>
  <si>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</si>
  <si>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</si>
  <si>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</si>
  <si>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</si>
  <si>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</si>
  <si>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</si>
  <si>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</si>
  <si>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</si>
  <si>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</si>
  <si>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</si>
  <si>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</si>
  <si>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</si>
  <si>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</si>
  <si>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</si>
  <si>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</si>
  <si>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</si>
  <si>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</si>
  <si>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</si>
  <si>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</si>
  <si>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</si>
  <si>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</si>
  <si>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</si>
  <si>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</si>
  <si>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</si>
  <si>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</si>
  <si>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</si>
  <si>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</si>
  <si>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</si>
  <si>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</si>
  <si>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</si>
  <si>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</si>
  <si>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</si>
  <si>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</si>
  <si>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</si>
  <si>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</si>
  <si>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</si>
  <si>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</si>
  <si>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</si>
  <si>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</si>
  <si>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</si>
  <si>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</si>
  <si>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</si>
  <si>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</si>
  <si>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</si>
  <si>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</si>
  <si>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</si>
  <si>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</si>
  <si>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</si>
  <si>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</si>
  <si>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</si>
  <si>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</si>
  <si>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</si>
  <si>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</si>
  <si>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</si>
  <si>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</si>
  <si>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</si>
  <si>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</si>
  <si>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</si>
  <si>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</si>
  <si>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</si>
  <si>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</si>
  <si>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</si>
  <si>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</si>
  <si>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</si>
  <si>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</si>
  <si>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</si>
  <si>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</si>
  <si>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</si>
  <si>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</si>
  <si>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</si>
  <si>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</si>
  <si>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</si>
  <si>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</si>
  <si>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</si>
  <si>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</si>
  <si>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</si>
  <si>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</si>
  <si>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</si>
  <si>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</si>
  <si>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</si>
  <si>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</si>
  <si>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</si>
  <si>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</si>
  <si>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</si>
  <si>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</si>
  <si>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</si>
  <si>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</si>
  <si>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</si>
  <si>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</si>
  <si>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</si>
  <si>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</si>
  <si>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</si>
  <si>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</si>
  <si>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</si>
  <si>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</si>
  <si>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</si>
  <si>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</si>
  <si>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</si>
  <si>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</si>
  <si>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</si>
  <si>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</si>
  <si>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</si>
  <si>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</si>
  <si>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</si>
  <si>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</si>
  <si>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</si>
  <si>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</si>
  <si>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</si>
  <si>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</si>
  <si>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</si>
  <si>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</si>
  <si>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</si>
  <si>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</si>
  <si>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</si>
  <si>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</si>
  <si>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</si>
  <si>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</si>
  <si>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</si>
  <si>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</si>
  <si>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</si>
  <si>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</si>
  <si>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</si>
  <si>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</si>
  <si>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</si>
  <si>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</si>
  <si>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</si>
  <si>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</si>
  <si>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</si>
  <si>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</si>
  <si>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</si>
  <si>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</si>
  <si>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</si>
  <si>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</si>
  <si>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</si>
  <si>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</si>
  <si>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</si>
  <si>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</si>
  <si>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</si>
  <si>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</si>
  <si>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</si>
  <si>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</si>
  <si>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</si>
  <si>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</si>
  <si>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</si>
  <si>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</si>
  <si>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</si>
  <si>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</si>
  <si>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</si>
  <si>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</si>
  <si>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</si>
  <si>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</si>
  <si>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</si>
  <si>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</si>
  <si>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</si>
  <si>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</si>
  <si>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</si>
  <si>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</si>
  <si>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</si>
  <si>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</si>
  <si>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</si>
  <si>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</si>
  <si>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</si>
  <si>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</si>
  <si>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</si>
  <si>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</si>
  <si>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</si>
  <si>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</si>
  <si>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</si>
  <si>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</si>
  <si>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</si>
  <si>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</si>
  <si>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</si>
  <si>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</si>
  <si>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</si>
  <si>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</si>
  <si>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</si>
  <si>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</si>
  <si>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</si>
  <si>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</si>
  <si>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</si>
  <si>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</si>
  <si>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</si>
  <si>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</si>
  <si>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</si>
  <si>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</si>
  <si>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</si>
  <si>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</si>
  <si>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</si>
  <si>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</si>
  <si>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</si>
  <si>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</si>
  <si>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</si>
  <si>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</si>
  <si>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</si>
  <si>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</si>
  <si>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</si>
  <si>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</si>
  <si>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</si>
  <si>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</si>
  <si>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</si>
  <si>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</si>
  <si>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</si>
  <si>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</si>
  <si>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</si>
  <si>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</si>
  <si>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</si>
  <si>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</si>
  <si>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</si>
  <si>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</si>
  <si>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</si>
  <si>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</si>
  <si>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</si>
  <si>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</si>
  <si>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</si>
  <si>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</si>
  <si>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</si>
  <si>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</si>
  <si>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</si>
  <si>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</si>
  <si>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</si>
  <si>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</si>
  <si>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</si>
  <si>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</si>
  <si>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</si>
  <si>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</si>
  <si>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</si>
  <si>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</si>
  <si>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</si>
  <si>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</si>
  <si>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</si>
  <si>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</si>
  <si>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</si>
  <si>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</si>
  <si>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</si>
  <si>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</si>
  <si>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</si>
  <si>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</si>
  <si>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</si>
  <si>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</si>
  <si>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</si>
  <si>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</si>
  <si>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</si>
  <si>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</si>
  <si>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</si>
  <si>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</si>
  <si>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</si>
  <si>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</si>
  <si>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</si>
  <si>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</si>
  <si>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</si>
  <si>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</si>
  <si>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</si>
  <si>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</si>
  <si>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</si>
  <si>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</si>
  <si>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</si>
  <si>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</si>
  <si>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</si>
  <si>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</si>
  <si>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</si>
  <si>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</si>
  <si>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</si>
  <si>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</si>
  <si>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</si>
  <si>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</si>
  <si>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</si>
  <si>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</si>
  <si>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</si>
  <si>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</si>
  <si>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</si>
  <si>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</si>
  <si>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</si>
  <si>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</si>
  <si>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</si>
  <si>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</si>
  <si>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</si>
  <si>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</si>
  <si>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</si>
  <si>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</si>
  <si>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</si>
  <si>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</si>
  <si>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</si>
  <si>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</si>
  <si>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</si>
  <si>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</si>
  <si>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</si>
  <si>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</si>
  <si>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</si>
  <si>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</si>
  <si>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</si>
  <si>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</si>
  <si>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</si>
  <si>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</si>
  <si>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</si>
  <si>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</si>
  <si>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</si>
  <si>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</si>
  <si>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</si>
  <si>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</si>
  <si>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</si>
  <si>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</si>
  <si>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</si>
  <si>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</si>
  <si>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</si>
  <si>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</si>
  <si>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</si>
  <si>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</si>
  <si>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</si>
  <si>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</si>
  <si>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</si>
  <si>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</si>
  <si>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</si>
  <si>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</si>
  <si>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</si>
  <si>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</si>
  <si>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</si>
  <si>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</si>
  <si>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</si>
  <si>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</si>
  <si>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</si>
  <si>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</si>
  <si>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</si>
  <si>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</si>
  <si>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</si>
  <si>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</si>
  <si>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</si>
  <si>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</si>
  <si>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</si>
  <si>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</si>
  <si>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</si>
  <si>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</si>
  <si>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</si>
  <si>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</si>
  <si>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</si>
  <si>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</si>
  <si>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</si>
  <si>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</si>
  <si>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</si>
  <si>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</si>
  <si>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</si>
  <si>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</si>
  <si>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</si>
  <si>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</si>
  <si>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</si>
  <si>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</si>
  <si>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</si>
  <si>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</si>
  <si>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</si>
  <si>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</si>
  <si>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</si>
  <si>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</si>
  <si>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</si>
  <si>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</si>
  <si>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</si>
  <si>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</si>
  <si>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</si>
  <si>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</si>
  <si>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</si>
  <si>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</si>
  <si>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</si>
  <si>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</si>
  <si>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</si>
  <si>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</si>
  <si>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</si>
  <si>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</si>
  <si>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</si>
  <si>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</si>
  <si>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</si>
  <si>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</si>
  <si>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</si>
  <si>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</si>
  <si>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</si>
  <si>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</si>
  <si>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</si>
  <si>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</si>
  <si>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</si>
  <si>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</si>
  <si>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</si>
  <si>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</si>
  <si>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</si>
  <si>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</si>
  <si>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</si>
  <si>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</si>
  <si>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</si>
  <si>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</si>
  <si>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</si>
  <si>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</si>
  <si>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</si>
  <si>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</si>
  <si>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</si>
  <si>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</si>
  <si>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</si>
  <si>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</si>
  <si>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</si>
  <si>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</si>
  <si>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</si>
  <si>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</si>
  <si>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</si>
  <si>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</si>
  <si>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</si>
  <si>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</si>
  <si>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</si>
  <si>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</si>
  <si>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</si>
  <si>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</si>
  <si>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</si>
  <si>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</si>
  <si>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</si>
  <si>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</si>
  <si>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</si>
  <si>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</si>
  <si>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</si>
  <si>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</si>
  <si>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</si>
  <si>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</si>
  <si>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</si>
  <si>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</si>
  <si>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</si>
  <si>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</si>
  <si>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</si>
  <si>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</si>
  <si>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</si>
  <si>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</si>
  <si>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</si>
  <si>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</si>
  <si>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</si>
  <si>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</si>
  <si>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</si>
  <si>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</si>
  <si>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</si>
  <si>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</si>
  <si>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</si>
  <si>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</si>
  <si>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</si>
  <si>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</si>
  <si>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</si>
  <si>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</si>
  <si>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</si>
  <si>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</si>
  <si>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</si>
  <si>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</si>
  <si>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</si>
  <si>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</si>
  <si>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</si>
  <si>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</si>
  <si>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</si>
  <si>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</si>
  <si>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</si>
  <si>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</si>
  <si>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</si>
  <si>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</si>
  <si>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</si>
  <si>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</si>
  <si>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</si>
  <si>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</si>
  <si>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</si>
  <si>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</si>
  <si>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</si>
  <si>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</si>
  <si>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</si>
  <si>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</si>
  <si>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</si>
  <si>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</si>
  <si>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</si>
  <si>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</si>
  <si>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</si>
  <si>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</si>
  <si>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</si>
  <si>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</si>
  <si>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</si>
  <si>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</si>
  <si>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</si>
  <si>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</si>
  <si>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</si>
  <si>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</si>
  <si>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</si>
  <si>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</si>
  <si>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</si>
  <si>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</si>
  <si>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</si>
  <si>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</si>
  <si>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</si>
  <si>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</si>
  <si>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</si>
  <si>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</si>
  <si>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</si>
  <si>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</si>
  <si>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</si>
  <si>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</si>
  <si>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</si>
  <si>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</si>
  <si>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</si>
  <si>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</si>
  <si>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</si>
  <si>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</si>
  <si>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</si>
  <si>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</si>
  <si>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</si>
  <si>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</si>
  <si>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</si>
  <si>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</si>
  <si>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</si>
  <si>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</si>
  <si>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</si>
  <si>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</si>
  <si>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</si>
  <si>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</si>
  <si>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</si>
  <si>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</si>
  <si>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</si>
  <si>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</si>
  <si>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</si>
  <si>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</si>
  <si>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</si>
  <si>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</si>
  <si>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</si>
  <si>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</si>
  <si>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</si>
  <si>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</si>
  <si>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</si>
  <si>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</si>
  <si>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</si>
  <si>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</si>
  <si>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</si>
  <si>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</si>
  <si>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</si>
  <si>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</si>
  <si>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</si>
  <si>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</si>
  <si>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</si>
  <si>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</si>
  <si>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</si>
  <si>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</si>
  <si>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</si>
  <si>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</si>
  <si>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</si>
  <si>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</si>
  <si>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</si>
  <si>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</si>
  <si>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</si>
  <si>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</si>
  <si>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</si>
  <si>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</si>
  <si>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</si>
  <si>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</si>
  <si>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</si>
  <si>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</si>
  <si>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</si>
  <si>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</si>
  <si>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</si>
  <si>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</si>
  <si>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</si>
  <si>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</si>
  <si>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</si>
  <si>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</si>
  <si>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</si>
  <si>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</si>
  <si>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</si>
  <si>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</si>
  <si>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</si>
  <si>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</si>
  <si>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</si>
  <si>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</si>
  <si>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</si>
  <si>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</si>
  <si>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</si>
  <si>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</si>
  <si>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</si>
  <si>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</si>
  <si>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</si>
  <si>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</si>
  <si>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</si>
  <si>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</si>
  <si>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</si>
  <si>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</si>
  <si>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</si>
  <si>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</si>
  <si>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</si>
  <si>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</si>
  <si>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</si>
  <si>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</si>
  <si>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</si>
  <si>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</si>
  <si>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</si>
  <si>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</si>
  <si>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</si>
  <si>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</si>
  <si>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</si>
  <si>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</si>
  <si>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</si>
  <si>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</si>
  <si>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</si>
  <si>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</si>
  <si>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</si>
  <si>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</si>
  <si>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</si>
  <si>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</si>
  <si>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</si>
  <si>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</si>
  <si>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</si>
  <si>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</si>
  <si>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</si>
  <si>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</si>
  <si>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</si>
  <si>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</si>
  <si>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</si>
  <si>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</si>
  <si>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</si>
  <si>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</si>
  <si>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</si>
  <si>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</si>
  <si>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</si>
  <si>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</si>
  <si>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</si>
  <si>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</si>
  <si>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</si>
  <si>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</si>
  <si>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</si>
  <si>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</si>
  <si>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</si>
  <si>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</si>
  <si>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</si>
  <si>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</si>
  <si>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</si>
  <si>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</si>
  <si>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</si>
  <si>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</si>
  <si>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</si>
  <si>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</si>
  <si>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</si>
  <si>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</si>
  <si>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</si>
  <si>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</si>
  <si>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</si>
  <si>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</si>
  <si>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</si>
  <si>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</si>
  <si>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</si>
  <si>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</si>
  <si>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</si>
  <si>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</si>
  <si>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</si>
  <si>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</si>
  <si>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</si>
  <si>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</si>
  <si>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</si>
  <si>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</si>
  <si>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</si>
  <si>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</si>
  <si>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</si>
  <si>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</si>
  <si>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</si>
  <si>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</si>
  <si>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</si>
  <si>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</si>
  <si>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</si>
  <si>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</si>
  <si>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</si>
  <si>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</si>
  <si>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</si>
  <si>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</si>
  <si>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</si>
  <si>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</si>
  <si>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</si>
  <si>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</si>
  <si>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</si>
  <si>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</si>
  <si>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</si>
  <si>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</si>
  <si>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</si>
  <si>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</si>
  <si>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</si>
  <si>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</si>
  <si>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</si>
  <si>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</si>
  <si>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</si>
  <si>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</si>
  <si>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</si>
  <si>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</si>
  <si>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</si>
  <si>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</si>
  <si>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</si>
  <si>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</si>
  <si>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</si>
  <si>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</si>
  <si>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</si>
  <si>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</si>
  <si>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</si>
  <si>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</si>
  <si>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</si>
  <si>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</si>
  <si>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</si>
  <si>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</si>
  <si>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</si>
  <si>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</si>
  <si>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</si>
  <si>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</si>
  <si>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</si>
  <si>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</si>
  <si>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</si>
  <si>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</si>
  <si>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</si>
  <si>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</si>
  <si>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</si>
  <si>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</si>
  <si>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</si>
  <si>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</si>
  <si>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</si>
  <si>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</si>
  <si>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</si>
  <si>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</si>
  <si>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</si>
  <si>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</si>
  <si>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</si>
  <si>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</si>
  <si>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</si>
  <si>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</si>
  <si>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</si>
  <si>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</si>
  <si>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</si>
  <si>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</si>
  <si>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</si>
  <si>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</si>
  <si>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</si>
  <si>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</si>
  <si>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</si>
  <si>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</si>
  <si>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</si>
  <si>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</si>
  <si>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</si>
  <si>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</si>
  <si>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</si>
  <si>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</si>
  <si>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</si>
  <si>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</si>
  <si>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</si>
  <si>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</si>
  <si>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</si>
  <si>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</si>
  <si>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</si>
  <si>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</si>
  <si>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</si>
  <si>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</si>
  <si>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</si>
  <si>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</si>
  <si>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</si>
  <si>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</si>
  <si>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</si>
  <si>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</si>
  <si>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</si>
  <si>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</si>
  <si>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</si>
  <si>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</si>
  <si>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</si>
  <si>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</si>
  <si>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</si>
  <si>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</si>
  <si>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</si>
  <si>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</si>
  <si>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</si>
  <si>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</si>
  <si>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</si>
  <si>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</si>
  <si>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</si>
  <si>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</si>
  <si>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</si>
  <si>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</si>
  <si>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</si>
  <si>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</si>
  <si>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</si>
  <si>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</si>
  <si>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</si>
  <si>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</si>
  <si>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</si>
  <si>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</si>
  <si>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</si>
  <si>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</si>
  <si>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</si>
  <si>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</si>
  <si>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</si>
  <si>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</si>
  <si>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</si>
  <si>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</si>
  <si>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</si>
  <si>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</si>
  <si>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</si>
  <si>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</si>
  <si>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</si>
  <si>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</si>
  <si>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</si>
  <si>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</si>
  <si>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</si>
  <si>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</si>
  <si>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</si>
  <si>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</si>
  <si>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</si>
  <si>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</si>
  <si>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</si>
  <si>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</si>
  <si>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</si>
  <si>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</si>
  <si>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</si>
  <si>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</si>
  <si>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</si>
  <si>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</si>
  <si>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</si>
  <si>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</si>
  <si>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</si>
  <si>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</si>
  <si>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</si>
  <si>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</si>
  <si>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</si>
  <si>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</si>
  <si>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</si>
  <si>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</si>
  <si>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</si>
  <si>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</si>
  <si>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</si>
  <si>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</si>
  <si>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</si>
  <si>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</si>
  <si>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</si>
  <si>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</si>
  <si>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</si>
  <si>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</si>
  <si>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</si>
  <si>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</si>
  <si>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</si>
  <si>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</si>
  <si>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</si>
  <si>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</si>
  <si>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</si>
  <si>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</si>
  <si>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</si>
  <si>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</si>
  <si>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</si>
  <si>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</si>
  <si>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</si>
  <si>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</si>
  <si>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</si>
  <si>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</si>
  <si>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</si>
  <si>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</si>
  <si>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</si>
  <si>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</si>
  <si>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</si>
  <si>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</si>
  <si>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</si>
  <si>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</si>
  <si>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</si>
  <si>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</si>
  <si>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</si>
  <si>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</si>
  <si>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</si>
  <si>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</si>
  <si>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</si>
  <si>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</si>
  <si>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</si>
  <si>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</si>
  <si>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</si>
  <si>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</si>
  <si>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</si>
  <si>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</si>
  <si>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</si>
  <si>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</si>
  <si>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</si>
  <si>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</si>
  <si>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</si>
  <si>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</si>
  <si>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</si>
  <si>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</si>
  <si>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</si>
  <si>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</si>
  <si>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</si>
  <si>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</si>
  <si>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</si>
  <si>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</si>
  <si>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</si>
  <si>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</si>
  <si>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</si>
  <si>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</si>
  <si>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</si>
  <si>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</si>
  <si>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</si>
  <si>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</si>
  <si>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</si>
  <si>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</si>
  <si>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</si>
  <si>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</si>
  <si>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</si>
  <si>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</si>
  <si>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</si>
  <si>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</si>
  <si>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</si>
  <si>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</si>
  <si>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</si>
  <si>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</si>
  <si>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</si>
  <si>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</si>
  <si>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</si>
  <si>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</si>
  <si>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</si>
  <si>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</si>
  <si>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</si>
  <si>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</si>
  <si>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</si>
  <si>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</si>
  <si>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</si>
  <si>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</si>
  <si>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</si>
  <si>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</si>
  <si>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</si>
  <si>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</si>
  <si>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</si>
  <si>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</si>
  <si>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</si>
  <si>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</si>
  <si>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</si>
  <si>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</si>
  <si>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</si>
  <si>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</si>
  <si>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</si>
  <si>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</si>
  <si>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</si>
  <si>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</si>
  <si>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</si>
  <si>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</si>
  <si>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</si>
  <si>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</si>
  <si>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</si>
  <si>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</si>
  <si>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</si>
  <si>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</si>
  <si>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</si>
  <si>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</si>
  <si>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</si>
  <si>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</si>
  <si>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</si>
  <si>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</si>
  <si>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</si>
  <si>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</si>
  <si>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</si>
  <si>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</si>
  <si>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</si>
  <si>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</si>
  <si>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</si>
  <si>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</si>
  <si>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</si>
  <si>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</si>
  <si>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</si>
  <si>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</si>
  <si>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</si>
  <si>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</si>
  <si>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</si>
  <si>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</si>
  <si>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</si>
  <si>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</si>
  <si>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</si>
  <si>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</si>
  <si>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</si>
  <si>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</si>
  <si>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</si>
  <si>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</si>
  <si>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</si>
  <si>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</si>
  <si>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</si>
  <si>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</si>
  <si>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</si>
  <si>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</si>
  <si>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</si>
  <si>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</si>
  <si>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</si>
  <si>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</si>
  <si>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</si>
  <si>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</si>
  <si>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</si>
  <si>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</si>
  <si>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</si>
  <si>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</si>
  <si>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</si>
  <si>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</si>
  <si>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</si>
  <si>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</si>
  <si>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</si>
  <si>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</si>
  <si>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</si>
  <si>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</si>
  <si>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</si>
  <si>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</si>
  <si>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</si>
  <si>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</si>
  <si>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</si>
  <si>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</si>
  <si>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</si>
  <si>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</si>
  <si>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</si>
  <si>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</si>
  <si>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</si>
  <si>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</si>
  <si>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</si>
  <si>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</si>
  <si>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</si>
  <si>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</si>
  <si>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</si>
  <si>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</si>
  <si>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</si>
  <si>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</si>
  <si>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</si>
  <si>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</si>
  <si>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</si>
  <si>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</si>
  <si>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</si>
  <si>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</si>
  <si>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</si>
  <si>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</si>
  <si>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</si>
  <si>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</si>
  <si>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</si>
  <si>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</si>
  <si>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</si>
  <si>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</si>
  <si>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</si>
  <si>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</si>
  <si>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</si>
  <si>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</si>
  <si>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</si>
  <si>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</si>
  <si>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</si>
  <si>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</si>
  <si>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</si>
  <si>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</si>
  <si>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</si>
  <si>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</si>
  <si>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</si>
  <si>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</si>
  <si>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</si>
  <si>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</si>
  <si>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</si>
  <si>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</si>
  <si>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</si>
  <si>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</si>
  <si>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</si>
  <si>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</si>
  <si>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</si>
  <si>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</si>
  <si>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</si>
  <si>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</si>
  <si>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</si>
  <si>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</si>
  <si>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</si>
  <si>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</si>
  <si>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</si>
  <si>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</si>
  <si>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</si>
  <si>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</si>
  <si>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</si>
  <si>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</si>
  <si>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</si>
  <si>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</si>
  <si>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</si>
  <si>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</si>
  <si>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</si>
  <si>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</si>
  <si>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</si>
  <si>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</si>
  <si>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</si>
  <si>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</si>
  <si>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</si>
  <si>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</si>
  <si>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</si>
  <si>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</si>
  <si>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</si>
  <si>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</si>
  <si>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</si>
  <si>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</si>
  <si>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</si>
  <si>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</si>
  <si>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</si>
  <si>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</si>
  <si>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</si>
  <si>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</si>
  <si>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</si>
  <si>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</si>
  <si>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</si>
  <si>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</si>
  <si>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</si>
  <si>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</si>
  <si>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</si>
  <si>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</si>
  <si>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</si>
  <si>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</si>
  <si>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</si>
  <si>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</si>
  <si>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</si>
  <si>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</si>
  <si>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</si>
  <si>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</si>
  <si>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</si>
  <si>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</si>
  <si>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</si>
  <si>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</si>
  <si>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</si>
  <si>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</si>
  <si>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</si>
  <si>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</si>
  <si>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</si>
  <si>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</si>
  <si>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</si>
  <si>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</si>
  <si>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</si>
  <si>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</si>
  <si>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</si>
  <si>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</si>
  <si>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</si>
  <si>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</si>
  <si>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</si>
  <si>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</si>
  <si>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</si>
  <si>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</si>
  <si>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</si>
  <si>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</si>
  <si>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</si>
  <si>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</si>
  <si>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</si>
  <si>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</si>
  <si>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</si>
  <si>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</si>
  <si>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</si>
  <si>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</si>
  <si>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</si>
  <si>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</si>
  <si>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</si>
  <si>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</si>
  <si>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</si>
  <si>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</si>
  <si>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</si>
  <si>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</si>
  <si>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</si>
  <si>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</si>
  <si>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</si>
  <si>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</si>
  <si>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</si>
  <si>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</si>
  <si>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</si>
  <si>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</si>
  <si>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</si>
  <si>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</si>
  <si>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</si>
  <si>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</si>
  <si>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</si>
  <si>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</si>
  <si>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</si>
  <si>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</si>
  <si>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</si>
  <si>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</si>
  <si>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</si>
  <si>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</si>
  <si>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</si>
  <si>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</si>
  <si>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</si>
  <si>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</si>
  <si>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</si>
  <si>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</si>
  <si>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</si>
  <si>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</si>
  <si>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</si>
  <si>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</si>
  <si>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</si>
  <si>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</si>
  <si>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</si>
  <si>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</si>
  <si>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</si>
  <si>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</si>
  <si>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</si>
  <si>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</si>
  <si>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</si>
  <si>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</si>
  <si>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</si>
  <si>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</si>
  <si>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</si>
  <si>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</si>
  <si>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</si>
  <si>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</si>
  <si>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</si>
  <si>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</si>
  <si>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</si>
  <si>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</si>
  <si>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</si>
  <si>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</si>
  <si>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</si>
  <si>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</si>
  <si>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</si>
  <si>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</si>
  <si>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</si>
  <si>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</si>
  <si>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</si>
  <si>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</si>
  <si>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</si>
  <si>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</si>
  <si>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</si>
  <si>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</si>
  <si>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</si>
  <si>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</si>
  <si>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</si>
  <si>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</si>
  <si>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</si>
  <si>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</si>
  <si>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</si>
  <si>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</si>
  <si>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</si>
  <si>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</si>
  <si>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</si>
  <si>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</si>
  <si>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</si>
  <si>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</si>
  <si>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</si>
  <si>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</si>
  <si>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</si>
  <si>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</si>
  <si>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</si>
  <si>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</si>
  <si>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</si>
  <si>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</si>
  <si>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</si>
  <si>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</si>
  <si>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</si>
  <si>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</si>
  <si>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</si>
  <si>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</si>
  <si>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</si>
  <si>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</si>
  <si>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</si>
  <si>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</si>
  <si>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</si>
  <si>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</si>
  <si>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</si>
  <si>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</si>
  <si>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</si>
  <si>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</si>
  <si>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</si>
  <si>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</si>
  <si>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</si>
  <si>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</si>
  <si>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</si>
  <si>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</si>
  <si>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</si>
  <si>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</si>
  <si>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</si>
  <si>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</si>
  <si>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</si>
  <si>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</si>
  <si>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</si>
  <si>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</si>
  <si>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</si>
  <si>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</si>
  <si>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</si>
  <si>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</si>
  <si>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</si>
  <si>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</si>
  <si>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</si>
  <si>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</si>
  <si>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</si>
  <si>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</si>
  <si>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</si>
  <si>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</si>
  <si>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</si>
  <si>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</si>
  <si>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</si>
  <si>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</si>
  <si>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</si>
  <si>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</si>
  <si>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</si>
  <si>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</si>
  <si>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</si>
  <si>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</si>
  <si>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</si>
  <si>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</si>
  <si>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</si>
  <si>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</si>
  <si>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</si>
  <si>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</si>
  <si>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</si>
  <si>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</si>
  <si>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</si>
  <si>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</si>
  <si>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</si>
  <si>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</si>
  <si>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</si>
  <si>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</si>
  <si>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</si>
  <si>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</si>
  <si>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</si>
  <si>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</si>
  <si>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</si>
  <si>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</si>
  <si>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</si>
  <si>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</si>
  <si>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</si>
  <si>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</si>
  <si>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</si>
  <si>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</si>
  <si>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</si>
  <si>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</si>
  <si>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</si>
  <si>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</si>
  <si>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</si>
  <si>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</si>
  <si>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</si>
  <si>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</si>
  <si>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</si>
  <si>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</si>
  <si>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</si>
  <si>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</si>
  <si>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</si>
  <si>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</si>
  <si>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</si>
  <si>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</si>
  <si>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</si>
  <si>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</si>
  <si>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</si>
  <si>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</si>
  <si>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</si>
  <si>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</si>
  <si>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</si>
  <si>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</si>
  <si>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</si>
  <si>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</si>
  <si>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</si>
  <si>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</si>
  <si>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</si>
  <si>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</si>
  <si>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</si>
  <si>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</si>
  <si>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</si>
  <si>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</si>
  <si>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</si>
  <si>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</si>
  <si>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</si>
  <si>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</si>
  <si>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</si>
  <si>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</si>
  <si>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</si>
  <si>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</si>
  <si>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</si>
  <si>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</si>
  <si>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</si>
  <si>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</si>
  <si>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</si>
  <si>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</si>
  <si>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</si>
  <si>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</si>
  <si>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</si>
  <si>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</si>
  <si>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</si>
  <si>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</si>
  <si>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</si>
  <si>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</si>
  <si>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</si>
  <si>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</si>
  <si>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</si>
  <si>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</si>
  <si>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</si>
  <si>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</si>
  <si>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</si>
  <si>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</si>
  <si>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</si>
  <si>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</si>
  <si>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</si>
  <si>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</si>
  <si>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</si>
  <si>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</si>
  <si>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</si>
  <si>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</si>
  <si>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</si>
  <si>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</si>
  <si>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</si>
  <si>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</si>
  <si>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</si>
  <si>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</si>
  <si>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</si>
  <si>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</si>
  <si>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</si>
  <si>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</si>
  <si>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</si>
  <si>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</si>
  <si>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</si>
  <si>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</si>
  <si>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</si>
  <si>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</si>
  <si>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</si>
  <si>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</si>
  <si>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</si>
  <si>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</si>
  <si>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</si>
  <si>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</si>
  <si>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</si>
  <si>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</si>
  <si>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</si>
  <si>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</si>
  <si>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</si>
  <si>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</si>
  <si>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</si>
  <si>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</si>
  <si>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</si>
  <si>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</si>
  <si>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</si>
  <si>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</si>
  <si>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</si>
  <si>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</si>
  <si>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</si>
  <si>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</si>
  <si>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</si>
  <si>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</si>
  <si>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</si>
  <si>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</si>
  <si>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</si>
  <si>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</si>
  <si>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</si>
  <si>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</si>
  <si>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</si>
  <si>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</si>
  <si>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</si>
  <si>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</si>
  <si>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</si>
  <si>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</si>
  <si>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</si>
  <si>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</si>
  <si>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</si>
  <si>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</si>
  <si>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</si>
  <si>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</si>
  <si>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</si>
  <si>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</si>
  <si>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</si>
  <si>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</si>
  <si>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</si>
  <si>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</si>
  <si>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</si>
  <si>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</si>
  <si>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</si>
  <si>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</si>
  <si>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</si>
  <si>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</si>
  <si>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</si>
  <si>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</si>
  <si>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</si>
  <si>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</si>
  <si>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</si>
  <si>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</si>
  <si>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</si>
  <si>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</si>
  <si>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</si>
  <si>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</si>
  <si>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</si>
  <si>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</si>
  <si>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</si>
  <si>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</si>
  <si>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</si>
  <si>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</si>
  <si>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</si>
  <si>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</si>
  <si>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</si>
  <si>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</si>
  <si>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</si>
  <si>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</si>
  <si>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</si>
  <si>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</si>
  <si>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</si>
  <si>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</si>
  <si>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</si>
  <si>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</si>
  <si>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</si>
  <si>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</si>
  <si>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</si>
  <si>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</si>
  <si>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</si>
  <si>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</si>
  <si>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</si>
  <si>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</si>
  <si>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</si>
  <si>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</si>
  <si>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</si>
  <si>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</si>
  <si>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</si>
  <si>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</si>
  <si>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</si>
  <si>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</si>
  <si>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</si>
  <si>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</si>
  <si>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</si>
  <si>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</si>
  <si>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</si>
  <si>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</si>
  <si>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</si>
  <si>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</si>
  <si>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</si>
  <si>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</si>
  <si>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</si>
  <si>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</si>
  <si>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</si>
  <si>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</si>
  <si>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</si>
  <si>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</si>
  <si>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</si>
  <si>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</si>
  <si>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</si>
  <si>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</si>
  <si>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</si>
  <si>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</si>
  <si>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</si>
  <si>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</si>
  <si>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</si>
  <si>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</si>
  <si>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</si>
  <si>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</si>
  <si>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</si>
  <si>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</si>
  <si>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</si>
  <si>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</si>
  <si>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</si>
  <si>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</si>
  <si>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</si>
  <si>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</si>
  <si>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</si>
  <si>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</si>
  <si>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</si>
  <si>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</si>
  <si>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</si>
  <si>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</si>
  <si>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</si>
  <si>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</si>
  <si>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</si>
  <si>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</si>
  <si>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</si>
  <si>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</si>
  <si>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</si>
  <si>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</si>
  <si>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</si>
  <si>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</si>
  <si>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</si>
  <si>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</si>
  <si>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</si>
  <si>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</si>
  <si>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</si>
  <si>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</si>
  <si>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</si>
  <si>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</si>
  <si>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</si>
  <si>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</si>
  <si>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</si>
  <si>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</si>
  <si>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</si>
  <si>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</si>
  <si>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</si>
  <si>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</si>
  <si>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</si>
  <si>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</si>
  <si>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</si>
  <si>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</si>
  <si>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</si>
  <si>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</si>
  <si>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</si>
  <si>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</si>
  <si>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</si>
  <si>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</si>
  <si>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</si>
  <si>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</si>
  <si>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</si>
  <si>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</si>
  <si>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</si>
  <si>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</si>
  <si>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</si>
  <si>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</si>
  <si>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</si>
  <si>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</si>
  <si>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</si>
  <si>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</si>
  <si>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</si>
  <si>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</si>
  <si>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</si>
  <si>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</si>
  <si>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</si>
  <si>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</si>
  <si>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</si>
  <si>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</si>
  <si>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</si>
  <si>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</si>
  <si>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</si>
  <si>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</si>
  <si>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</si>
  <si>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</si>
  <si>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</si>
  <si>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</si>
  <si>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</si>
  <si>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</si>
  <si>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</si>
  <si>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</si>
  <si>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</si>
  <si>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</si>
  <si>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</si>
  <si>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</si>
  <si>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</si>
  <si>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</si>
  <si>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</si>
  <si>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</si>
  <si>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</si>
  <si>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</si>
  <si>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</si>
  <si>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</si>
  <si>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</si>
  <si>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</si>
  <si>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</si>
  <si>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</si>
  <si>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</si>
  <si>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</si>
  <si>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</si>
  <si>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</si>
  <si>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</si>
  <si>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</si>
  <si>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</si>
  <si>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</si>
  <si>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</si>
  <si>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</si>
  <si>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</si>
  <si>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</si>
  <si>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</si>
  <si>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</si>
  <si>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</si>
  <si>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</si>
  <si>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</si>
  <si>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</si>
  <si>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</si>
  <si>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</si>
  <si>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</si>
  <si>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</si>
  <si>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</si>
  <si>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</si>
  <si>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</si>
  <si>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</si>
  <si>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</si>
  <si>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</si>
  <si>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</si>
  <si>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</si>
  <si>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</si>
  <si>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</si>
  <si>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</si>
  <si>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</si>
  <si>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</si>
  <si>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</si>
  <si>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</si>
  <si>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</si>
  <si>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</si>
  <si>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</si>
  <si>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</si>
  <si>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</si>
  <si>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</si>
  <si>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</si>
  <si>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</si>
  <si>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</si>
  <si>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</si>
  <si>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</si>
  <si>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</si>
  <si>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</si>
  <si>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</si>
  <si>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</si>
  <si>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</si>
  <si>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</si>
  <si>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</si>
  <si>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</si>
  <si>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</si>
  <si>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</si>
  <si>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</si>
  <si>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</si>
  <si>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</si>
  <si>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</si>
  <si>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</si>
  <si>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</si>
  <si>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</si>
  <si>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</si>
  <si>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</si>
  <si>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</si>
  <si>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</si>
  <si>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</si>
  <si>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</si>
  <si>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</si>
  <si>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</si>
  <si>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</si>
  <si>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</si>
  <si>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</si>
  <si>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</si>
  <si>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</si>
  <si>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</si>
  <si>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</si>
  <si>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</si>
  <si>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</si>
  <si>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</si>
  <si>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</si>
  <si>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</si>
  <si>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</si>
  <si>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</si>
  <si>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</si>
  <si>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</si>
  <si>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</si>
  <si>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</si>
  <si>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</si>
  <si>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</si>
  <si>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</si>
  <si>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</si>
  <si>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</si>
  <si>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</si>
  <si>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</si>
  <si>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</si>
  <si>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</si>
  <si>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</si>
  <si>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</si>
  <si>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</si>
  <si>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</si>
  <si>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</si>
  <si>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</si>
  <si>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</si>
  <si>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</si>
  <si>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</si>
  <si>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</si>
  <si>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</si>
  <si>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</si>
  <si>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</si>
  <si>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</si>
  <si>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</si>
  <si>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</si>
  <si>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</si>
  <si>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</si>
  <si>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</si>
  <si>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</si>
  <si>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</si>
  <si>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</si>
  <si>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</si>
  <si>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</si>
  <si>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</si>
  <si>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</si>
  <si>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</si>
  <si>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</si>
  <si>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</si>
  <si>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</si>
  <si>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</si>
  <si>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</si>
  <si>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</si>
  <si>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</si>
  <si>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</si>
  <si>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</si>
  <si>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</si>
  <si>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</si>
  <si>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</si>
  <si>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</si>
  <si>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</si>
  <si>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</si>
  <si>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</si>
  <si>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</si>
  <si>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</si>
  <si>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</si>
  <si>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</si>
  <si>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</si>
  <si>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</si>
  <si>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</si>
  <si>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</si>
  <si>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</si>
  <si>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</si>
  <si>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</si>
  <si>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</si>
  <si>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</si>
  <si>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</si>
  <si>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</si>
  <si>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</si>
  <si>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</si>
  <si>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</si>
  <si>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</si>
  <si>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</si>
  <si>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</si>
  <si>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</si>
  <si>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</si>
  <si>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</si>
  <si>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</si>
  <si>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</si>
  <si>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</si>
  <si>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</si>
  <si>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</si>
  <si>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</si>
  <si>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</si>
  <si>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</si>
  <si>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</si>
  <si>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</si>
  <si>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</si>
  <si>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</si>
  <si>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</si>
  <si>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</si>
  <si>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</si>
  <si>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</si>
  <si>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</si>
  <si>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</si>
  <si>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</si>
  <si>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</si>
  <si>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</si>
  <si>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</si>
  <si>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</si>
  <si>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</si>
  <si>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</si>
  <si>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</si>
  <si>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</si>
  <si>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</si>
  <si>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</si>
  <si>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</si>
  <si>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</si>
  <si>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</si>
  <si>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</si>
  <si>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</si>
  <si>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</si>
  <si>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</si>
  <si>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</si>
  <si>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</si>
  <si>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</si>
  <si>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</si>
  <si>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</si>
  <si>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</si>
  <si>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</si>
  <si>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</si>
  <si>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</si>
  <si>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</si>
  <si>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</si>
  <si>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</si>
  <si>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</si>
  <si>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</si>
  <si>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</si>
  <si>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</si>
  <si>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</si>
  <si>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</si>
  <si>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</si>
  <si>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</si>
  <si>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</si>
  <si>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</si>
  <si>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</si>
  <si>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</si>
  <si>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</si>
  <si>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</si>
  <si>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</si>
  <si>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</si>
  <si>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</si>
  <si>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</si>
  <si>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</si>
  <si>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</si>
  <si>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</si>
  <si>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</si>
  <si>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</si>
  <si>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</si>
  <si>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</si>
  <si>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</si>
  <si>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</si>
  <si>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</si>
  <si>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</si>
  <si>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</si>
  <si>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</si>
  <si>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</si>
  <si>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</si>
  <si>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</si>
  <si>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</si>
  <si>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</si>
  <si>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</si>
  <si>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</si>
  <si>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</si>
  <si>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</si>
  <si>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</si>
  <si>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</si>
  <si>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</si>
  <si>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</si>
  <si>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</si>
  <si>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</si>
  <si>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</si>
  <si>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</si>
  <si>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</si>
  <si>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</si>
  <si>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</si>
  <si>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</si>
  <si>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</si>
  <si>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</si>
  <si>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</si>
  <si>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</si>
  <si>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</si>
  <si>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</si>
  <si>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</si>
  <si>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</si>
  <si>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</si>
  <si>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</si>
  <si>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</si>
  <si>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</si>
  <si>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</si>
  <si>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</si>
  <si>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</si>
  <si>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</si>
  <si>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</si>
  <si>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</si>
  <si>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</si>
  <si>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</si>
  <si>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</si>
  <si>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</si>
  <si>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</si>
  <si>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</si>
  <si>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</si>
  <si>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</si>
  <si>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</si>
  <si>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</si>
  <si>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</si>
  <si>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</si>
  <si>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</si>
  <si>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</si>
  <si>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</si>
  <si>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</si>
  <si>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</si>
  <si>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</si>
  <si>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</si>
  <si>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</si>
  <si>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</si>
  <si>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</si>
  <si>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</si>
  <si>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</si>
  <si>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</si>
  <si>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</si>
  <si>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</si>
  <si>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</si>
  <si>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</si>
  <si>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</si>
  <si>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</si>
  <si>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</si>
  <si>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</si>
  <si>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</si>
  <si>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</si>
  <si>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</si>
  <si>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</si>
  <si>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</si>
  <si>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</si>
  <si>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</si>
  <si>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</si>
  <si>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</si>
  <si>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</si>
  <si>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</si>
  <si>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</si>
  <si>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</si>
  <si>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</si>
  <si>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</si>
  <si>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</si>
  <si>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</si>
  <si>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</si>
  <si>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</si>
  <si>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</si>
  <si>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</si>
  <si>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</si>
  <si>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</si>
  <si>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</si>
  <si>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</si>
  <si>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</si>
  <si>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</si>
  <si>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</si>
  <si>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</si>
  <si>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</si>
  <si>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</si>
  <si>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</si>
  <si>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</si>
  <si>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</si>
  <si>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</si>
  <si>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</si>
  <si>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</si>
  <si>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</si>
  <si>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</si>
  <si>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</si>
  <si>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</si>
  <si>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</si>
  <si>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</si>
  <si>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</si>
  <si>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</si>
  <si>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</si>
  <si>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</si>
  <si>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</si>
  <si>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</si>
  <si>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</si>
  <si>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</si>
  <si>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</si>
  <si>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</si>
  <si>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</si>
  <si>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</si>
  <si>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</si>
  <si>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</si>
  <si>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</si>
  <si>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</si>
  <si>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</si>
  <si>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</si>
  <si>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</si>
  <si>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</si>
  <si>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</si>
  <si>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</si>
  <si>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</si>
  <si>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</si>
  <si>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</si>
  <si>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</si>
  <si>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</si>
  <si>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</si>
  <si>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</si>
  <si>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</si>
  <si>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</si>
  <si>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</si>
  <si>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</si>
  <si>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</si>
  <si>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</si>
  <si>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</si>
  <si>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</si>
  <si>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</si>
  <si>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</si>
  <si>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</si>
  <si>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</si>
  <si>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</si>
  <si>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</si>
  <si>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</si>
  <si>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</si>
  <si>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</si>
  <si>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</si>
  <si>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</si>
  <si>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</si>
  <si>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</si>
  <si>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</si>
  <si>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</si>
  <si>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</si>
  <si>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</si>
  <si>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</si>
  <si>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</si>
  <si>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</si>
  <si>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</si>
  <si>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</si>
  <si>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</si>
  <si>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</si>
  <si>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</si>
  <si>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</si>
  <si>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</si>
  <si>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</si>
  <si>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</si>
  <si>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</si>
  <si>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</si>
  <si>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</si>
  <si>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</si>
  <si>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</si>
  <si>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</si>
  <si>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</si>
  <si>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</si>
  <si>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</si>
  <si>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</si>
  <si>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</si>
  <si>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</si>
  <si>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</si>
  <si>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</si>
  <si>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</si>
  <si>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</si>
  <si>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</si>
  <si>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</si>
  <si>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</si>
  <si>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</si>
  <si>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</si>
  <si>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</si>
  <si>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</si>
  <si>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</si>
  <si>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</si>
  <si>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</si>
  <si>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</si>
  <si>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</si>
  <si>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</si>
  <si>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</si>
  <si>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</si>
  <si>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</si>
  <si>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</si>
  <si>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</si>
  <si>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</si>
  <si>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</si>
  <si>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</si>
  <si>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</si>
  <si>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</si>
  <si>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</si>
  <si>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</si>
  <si>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</si>
  <si>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</si>
  <si>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</si>
  <si>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</si>
  <si>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</si>
  <si>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</si>
  <si>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</si>
  <si>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</si>
  <si>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</si>
  <si>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</si>
  <si>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</si>
  <si>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</si>
  <si>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</si>
  <si>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</si>
  <si>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</si>
  <si>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</si>
  <si>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</si>
  <si>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</si>
  <si>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</si>
  <si>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</si>
  <si>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</si>
  <si>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</si>
  <si>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</si>
  <si>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</si>
  <si>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</si>
  <si>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</si>
  <si>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</si>
  <si>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</si>
  <si>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</si>
  <si>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</si>
  <si>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</si>
  <si>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</si>
  <si>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</si>
  <si>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</si>
  <si>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</si>
  <si>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</si>
  <si>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</si>
  <si>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</si>
  <si>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</si>
  <si>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</si>
  <si>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</si>
  <si>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</si>
  <si>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</si>
  <si>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</si>
  <si>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</si>
  <si>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</si>
  <si>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</si>
  <si>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</si>
  <si>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</si>
  <si>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</si>
  <si>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</si>
  <si>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</si>
  <si>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</si>
  <si>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</si>
  <si>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</si>
  <si>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</si>
  <si>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</si>
  <si>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</si>
  <si>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</si>
  <si>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</si>
  <si>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</si>
  <si>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</si>
  <si>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</si>
  <si>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</si>
  <si>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</si>
  <si>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</si>
  <si>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</si>
  <si>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</si>
  <si>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</si>
  <si>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</si>
  <si>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</si>
  <si>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</si>
  <si>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</si>
  <si>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</si>
  <si>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</si>
  <si>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</si>
  <si>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</si>
  <si>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</si>
  <si>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</si>
  <si>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</si>
  <si>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</si>
  <si>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</si>
  <si>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</si>
  <si>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</si>
  <si>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</si>
  <si>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</si>
  <si>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</si>
  <si>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</si>
  <si>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</si>
  <si>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</si>
  <si>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</si>
  <si>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</si>
  <si>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</si>
  <si>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</si>
  <si>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</si>
  <si>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</si>
  <si>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</si>
  <si>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</si>
  <si>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</si>
  <si>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</si>
  <si>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</si>
  <si>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</si>
  <si>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</si>
  <si>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</si>
  <si>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</si>
  <si>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</si>
  <si>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</si>
  <si>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</si>
  <si>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</si>
  <si>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</si>
  <si>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</si>
  <si>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</si>
  <si>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</si>
  <si>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</si>
  <si>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</si>
  <si>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</si>
  <si>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</si>
  <si>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</si>
  <si>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</si>
  <si>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</si>
  <si>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</si>
  <si>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</si>
  <si>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</si>
  <si>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</si>
  <si>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</si>
  <si>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</si>
  <si>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</si>
  <si>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</si>
  <si>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</si>
  <si>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</si>
  <si>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</si>
  <si>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</si>
  <si>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</si>
  <si>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</si>
  <si>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</si>
  <si>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</si>
  <si>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</si>
  <si>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</si>
  <si>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</si>
  <si>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</si>
  <si>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</si>
  <si>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</si>
  <si>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</si>
  <si>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</si>
  <si>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</si>
  <si>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</si>
  <si>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</si>
  <si>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</si>
  <si>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</si>
  <si>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</si>
  <si>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</si>
  <si>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</si>
  <si>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</si>
  <si>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</si>
  <si>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</si>
  <si>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</si>
  <si>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</si>
  <si>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</si>
  <si>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</si>
  <si>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</si>
  <si>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</si>
  <si>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</si>
  <si>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</si>
  <si>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</si>
  <si>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</si>
  <si>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</si>
  <si>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</si>
  <si>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</si>
  <si>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</si>
  <si>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</si>
  <si>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</si>
  <si>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</si>
  <si>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</si>
  <si>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</si>
  <si>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</si>
  <si>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</si>
  <si>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</si>
  <si>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</si>
  <si>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</si>
  <si>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</si>
  <si>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</si>
  <si>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</si>
  <si>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</si>
  <si>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</si>
  <si>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</si>
  <si>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</si>
  <si>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</si>
  <si>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</si>
  <si>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</si>
  <si>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</si>
  <si>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</si>
  <si>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</si>
  <si>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</si>
  <si>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</si>
  <si>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</si>
  <si>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</si>
  <si>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</si>
  <si>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</si>
  <si>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</si>
  <si>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</si>
  <si>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</si>
  <si>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</si>
  <si>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</si>
  <si>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</si>
  <si>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</si>
  <si>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</si>
  <si>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</si>
  <si>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</si>
  <si>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</si>
  <si>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</si>
  <si>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</si>
  <si>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</si>
  <si>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</si>
  <si>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</si>
  <si>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</si>
  <si>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</si>
  <si>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</si>
  <si>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</si>
  <si>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</si>
  <si>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</si>
  <si>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</si>
  <si>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</si>
  <si>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</si>
  <si>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</si>
  <si>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</si>
  <si>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</si>
  <si>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</si>
  <si>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</si>
  <si>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</si>
  <si>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</si>
  <si>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</si>
  <si>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</si>
  <si>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</si>
  <si>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</si>
  <si>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</si>
  <si>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</si>
  <si>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</si>
  <si>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</si>
  <si>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</si>
  <si>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</si>
  <si>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</si>
  <si>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</si>
  <si>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</si>
  <si>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</si>
  <si>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</si>
  <si>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</si>
  <si>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</si>
  <si>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</si>
  <si>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</si>
  <si>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</si>
  <si>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</si>
  <si>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</si>
  <si>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</si>
  <si>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</si>
  <si>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</si>
  <si>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</si>
  <si>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</si>
  <si>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</si>
  <si>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</si>
  <si>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</si>
  <si>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</si>
  <si>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</si>
  <si>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</si>
  <si>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</si>
  <si>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</si>
  <si>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</si>
  <si>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</si>
  <si>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</si>
  <si>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</si>
  <si>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</si>
  <si>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</si>
  <si>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</si>
  <si>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</si>
  <si>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</si>
  <si>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</si>
  <si>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</si>
  <si>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</si>
  <si>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</si>
  <si>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</si>
  <si>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</si>
  <si>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</si>
  <si>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</si>
  <si>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</si>
  <si>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</si>
  <si>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</si>
  <si>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</si>
  <si>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</si>
  <si>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</si>
  <si>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</si>
  <si>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</si>
  <si>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</si>
  <si>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</si>
  <si>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</si>
  <si>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</si>
  <si>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</si>
  <si>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</si>
  <si>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</si>
  <si>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</si>
  <si>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</si>
  <si>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</si>
  <si>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</si>
  <si>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</si>
  <si>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</si>
  <si>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</si>
  <si>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</si>
  <si>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</si>
  <si>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</si>
  <si>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</si>
  <si>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</si>
  <si>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</si>
  <si>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</si>
  <si>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</si>
  <si>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</si>
  <si>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</si>
  <si>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</si>
  <si>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</si>
  <si>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</si>
  <si>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</si>
  <si>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</si>
  <si>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</si>
  <si>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</si>
  <si>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</si>
  <si>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</si>
  <si>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</si>
  <si>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</si>
  <si>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</si>
  <si>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</si>
  <si>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</si>
  <si>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</si>
  <si>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</si>
  <si>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</si>
  <si>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</si>
  <si>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</si>
  <si>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</si>
  <si>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</si>
  <si>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</si>
  <si>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</si>
  <si>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</si>
  <si>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</si>
  <si>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</si>
  <si>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</si>
  <si>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</si>
  <si>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</si>
  <si>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</si>
  <si>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</si>
  <si>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</si>
  <si>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</si>
  <si>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</si>
  <si>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</si>
  <si>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</si>
  <si>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</si>
  <si>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</si>
  <si>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</si>
  <si>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</si>
  <si>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</si>
  <si>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</si>
  <si>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</si>
  <si>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</si>
  <si>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</si>
  <si>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</si>
  <si>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</si>
  <si>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</si>
  <si>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</si>
  <si>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</si>
  <si>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</si>
  <si>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</si>
  <si>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</si>
  <si>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</si>
  <si>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</si>
  <si>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</si>
  <si>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</si>
  <si>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</si>
  <si>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</si>
  <si>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</si>
  <si>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</si>
  <si>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</si>
  <si>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</si>
  <si>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</si>
  <si>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</si>
  <si>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</si>
  <si>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</si>
  <si>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</si>
  <si>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</si>
  <si>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</si>
  <si>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</si>
  <si>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</si>
  <si>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</si>
  <si>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</si>
  <si>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</si>
  <si>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</si>
  <si>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</si>
  <si>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</si>
  <si>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</si>
  <si>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</si>
  <si>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</si>
  <si>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</si>
  <si>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</si>
  <si>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</si>
  <si>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</si>
  <si>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</si>
  <si>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</si>
  <si>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</si>
  <si>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</si>
  <si>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</si>
  <si>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</si>
  <si>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</si>
  <si>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</si>
  <si>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</si>
  <si>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</si>
  <si>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</si>
  <si>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</si>
  <si>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</si>
  <si>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</si>
  <si>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</si>
  <si>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</si>
  <si>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</si>
  <si>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</si>
  <si>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</si>
  <si>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</si>
  <si>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</si>
  <si>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</si>
  <si>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</si>
  <si>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</si>
  <si>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</si>
  <si>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</si>
  <si>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</si>
  <si>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</si>
  <si>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</si>
  <si>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</si>
  <si>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</si>
  <si>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</si>
  <si>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</si>
  <si>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</si>
  <si>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</si>
  <si>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</si>
  <si>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</si>
  <si>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</si>
  <si>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</si>
  <si>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</si>
  <si>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</si>
  <si>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</si>
  <si>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</si>
  <si>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</si>
  <si>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</si>
  <si>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</si>
  <si>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</si>
  <si>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</si>
  <si>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</si>
  <si>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</si>
  <si>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</si>
  <si>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</si>
  <si>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</si>
  <si>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</si>
  <si>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</si>
  <si>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</si>
  <si>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</si>
  <si>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</si>
  <si>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</si>
  <si>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</si>
  <si>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</si>
  <si>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</si>
  <si>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</si>
  <si>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</si>
  <si>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</si>
  <si>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</si>
  <si>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</si>
  <si>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</si>
  <si>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</si>
  <si>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</si>
  <si>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</si>
  <si>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</si>
  <si>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</si>
  <si>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</si>
  <si>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</si>
  <si>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</si>
  <si>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</si>
  <si>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</si>
  <si>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</si>
  <si>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</si>
  <si>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</si>
  <si>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</si>
  <si>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</si>
  <si>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</si>
  <si>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</si>
  <si>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</si>
  <si>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</si>
  <si>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</si>
  <si>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</si>
  <si>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</si>
  <si>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</si>
  <si>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</si>
  <si>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</si>
  <si>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</si>
  <si>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</si>
  <si>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</si>
  <si>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</si>
  <si>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</si>
  <si>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</si>
  <si>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</si>
  <si>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</si>
  <si>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</si>
  <si>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</si>
  <si>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</si>
  <si>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</si>
  <si>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</si>
  <si>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</si>
  <si>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</si>
  <si>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</si>
  <si>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</si>
  <si>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</si>
  <si>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</si>
  <si>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</si>
  <si>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</si>
  <si>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</si>
  <si>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</si>
  <si>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</si>
  <si>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</si>
  <si>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</si>
  <si>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</si>
  <si>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</si>
  <si>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</si>
  <si>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</si>
  <si>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</si>
  <si>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</si>
  <si>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</si>
  <si>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</si>
  <si>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</si>
  <si>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</si>
  <si>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</si>
  <si>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</si>
  <si>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</si>
  <si>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</si>
  <si>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</si>
  <si>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</si>
  <si>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</si>
  <si>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</si>
  <si>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</si>
  <si>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</si>
  <si>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</si>
  <si>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</si>
  <si>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</si>
  <si>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</si>
  <si>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</si>
  <si>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</si>
  <si>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</si>
  <si>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</si>
  <si>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</si>
  <si>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</si>
  <si>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</si>
  <si>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</si>
  <si>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</si>
  <si>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</si>
  <si>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</si>
  <si>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</si>
  <si>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</si>
  <si>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</si>
  <si>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</si>
  <si>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</si>
  <si>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</si>
  <si>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</si>
  <si>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</si>
  <si>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</si>
  <si>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</si>
  <si>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</si>
  <si>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</si>
  <si>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</si>
  <si>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</si>
  <si>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</si>
  <si>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</si>
  <si>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</si>
  <si>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</si>
  <si>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</si>
  <si>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</si>
  <si>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</si>
  <si>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</si>
  <si>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</si>
  <si>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</si>
  <si>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</si>
  <si>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</si>
  <si>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</si>
  <si>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</si>
  <si>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</si>
  <si>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</si>
  <si>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</si>
  <si>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</si>
  <si>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</si>
  <si>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</si>
  <si>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</si>
  <si>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</si>
  <si>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</si>
  <si>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</si>
  <si>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</si>
  <si>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</si>
  <si>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</si>
  <si>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</si>
  <si>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</si>
  <si>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</si>
  <si>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</si>
  <si>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</si>
  <si>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</si>
  <si>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</si>
  <si>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</si>
  <si>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</si>
  <si>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</si>
  <si>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</si>
  <si>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</si>
  <si>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</si>
  <si>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</si>
  <si>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</si>
  <si>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</si>
  <si>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</si>
  <si>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</si>
  <si>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</si>
  <si>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</si>
  <si>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</si>
  <si>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</si>
  <si>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</si>
  <si>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</si>
  <si>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</si>
  <si>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</si>
  <si>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</si>
  <si>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</si>
  <si>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</si>
  <si>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</si>
  <si>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</si>
  <si>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</si>
  <si>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</si>
  <si>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</si>
  <si>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</si>
  <si>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</si>
  <si>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</si>
  <si>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</si>
  <si>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</si>
  <si>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</si>
  <si>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</si>
  <si>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</si>
  <si>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</si>
  <si>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</si>
  <si>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</si>
  <si>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</si>
  <si>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</si>
  <si>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</si>
  <si>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</si>
  <si>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</si>
  <si>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</si>
  <si>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</si>
  <si>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</si>
  <si>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</si>
  <si>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</si>
  <si>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</si>
  <si>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</si>
  <si>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</si>
  <si>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</si>
  <si>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</si>
  <si>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</si>
  <si>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</si>
  <si>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</si>
  <si>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</si>
  <si>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</si>
  <si>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</si>
  <si>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</si>
  <si>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</si>
  <si>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</si>
  <si>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</si>
  <si>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</si>
  <si>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</si>
  <si>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</si>
  <si>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</si>
  <si>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</si>
  <si>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</si>
  <si>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</si>
  <si>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</si>
  <si>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</si>
  <si>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</si>
  <si>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</si>
  <si>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</si>
  <si>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</si>
  <si>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</si>
  <si>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</si>
  <si>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</si>
  <si>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</si>
  <si>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</si>
  <si>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</si>
  <si>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</si>
  <si>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</si>
  <si>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</si>
  <si>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</si>
  <si>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</si>
  <si>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</si>
  <si>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</si>
  <si>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</si>
  <si>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</si>
  <si>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</si>
  <si>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</si>
  <si>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</si>
  <si>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</si>
  <si>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</si>
  <si>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</si>
  <si>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</si>
  <si>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</si>
  <si>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</si>
  <si>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</si>
  <si>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</si>
  <si>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</si>
  <si>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</si>
  <si>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</si>
  <si>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</si>
  <si>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</si>
  <si>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</si>
  <si>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</si>
  <si>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</si>
  <si>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</si>
  <si>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</si>
  <si>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</si>
  <si>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</si>
  <si>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</si>
  <si>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</si>
  <si>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</si>
  <si>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</si>
  <si>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</si>
  <si>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</si>
  <si>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</si>
  <si>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</si>
  <si>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</si>
  <si>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</si>
  <si>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</si>
  <si>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</si>
  <si>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</si>
  <si>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</si>
  <si>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</si>
  <si>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</si>
  <si>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</si>
  <si>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</si>
  <si>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</si>
  <si>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</si>
  <si>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</si>
  <si>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</si>
  <si>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</si>
  <si>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</si>
  <si>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</si>
  <si>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</si>
  <si>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</si>
  <si>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</si>
  <si>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</si>
  <si>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</si>
  <si>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</si>
  <si>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</si>
  <si>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</si>
  <si>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</si>
  <si>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</si>
  <si>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</si>
  <si>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</si>
  <si>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</si>
  <si>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</si>
  <si>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</si>
  <si>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</si>
  <si>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</si>
  <si>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</si>
  <si>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</si>
  <si>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</si>
  <si>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</si>
  <si>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</si>
  <si>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</si>
  <si>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</si>
  <si>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</si>
  <si>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</si>
  <si>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</si>
  <si>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</si>
  <si>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</si>
  <si>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</si>
  <si>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</si>
  <si>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</si>
  <si>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</si>
  <si>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</si>
  <si>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</si>
  <si>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</si>
  <si>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</si>
  <si>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</si>
  <si>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</si>
  <si>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</si>
  <si>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</si>
  <si>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</si>
  <si>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</si>
  <si>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</si>
  <si>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</si>
  <si>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</si>
  <si>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</si>
  <si>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</si>
  <si>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</si>
  <si>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</si>
  <si>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</si>
  <si>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</si>
  <si>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</si>
  <si>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</si>
  <si>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</si>
  <si>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</si>
  <si>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</si>
  <si>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</si>
  <si>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</si>
  <si>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</si>
  <si>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</si>
  <si>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</si>
  <si>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</si>
  <si>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</si>
  <si>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</si>
  <si>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</si>
  <si>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</si>
  <si>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</si>
  <si>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</si>
  <si>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</si>
  <si>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</si>
  <si>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</si>
  <si>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</si>
  <si>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</si>
  <si>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</si>
  <si>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</si>
  <si>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</si>
  <si>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</si>
  <si>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</si>
  <si>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</si>
  <si>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</si>
  <si>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</si>
  <si>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</si>
  <si>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</si>
  <si>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</si>
  <si>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</si>
  <si>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</si>
  <si>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</si>
  <si>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</si>
  <si>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</si>
  <si>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</si>
  <si>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</si>
  <si>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</si>
  <si>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</si>
  <si>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</si>
  <si>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</si>
  <si>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</si>
  <si>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</si>
  <si>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</si>
  <si>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</si>
  <si>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</si>
  <si>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</si>
  <si>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</si>
  <si>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</si>
  <si>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</si>
  <si>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</si>
  <si>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</si>
  <si>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</si>
  <si>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</si>
  <si>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</si>
  <si>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</si>
  <si>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</si>
  <si>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</si>
  <si>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</si>
  <si>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</si>
  <si>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</si>
  <si>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</si>
  <si>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</si>
  <si>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</si>
  <si>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</si>
  <si>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</si>
  <si>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</si>
  <si>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</si>
  <si>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</si>
  <si>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</si>
  <si>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</si>
  <si>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</si>
  <si>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</si>
  <si>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</si>
  <si>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</si>
  <si>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</si>
  <si>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</si>
  <si>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</si>
  <si>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</si>
  <si>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</si>
  <si>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</si>
  <si>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</si>
  <si>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</si>
  <si>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</si>
  <si>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</si>
  <si>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</si>
  <si>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</si>
  <si>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</si>
  <si>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</si>
  <si>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</si>
  <si>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</si>
  <si>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</si>
  <si>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</si>
  <si>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</si>
  <si>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</si>
  <si>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</si>
  <si>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</si>
  <si>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</si>
  <si>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</si>
  <si>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</si>
  <si>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</si>
  <si>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</si>
  <si>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</si>
  <si>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</si>
  <si>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</si>
  <si>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</si>
  <si>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</si>
  <si>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</si>
  <si>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</si>
  <si>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</si>
  <si>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</si>
  <si>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</si>
  <si>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</si>
  <si>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</si>
  <si>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</si>
  <si>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</si>
  <si>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</si>
  <si>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</si>
  <si>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</si>
  <si>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</si>
  <si>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</si>
  <si>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</si>
  <si>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</si>
  <si>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</si>
  <si>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</si>
  <si>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</si>
  <si>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</si>
  <si>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</si>
  <si>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</si>
  <si>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</si>
  <si>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</si>
  <si>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</si>
  <si>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</si>
  <si>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</si>
  <si>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</si>
  <si>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</si>
  <si>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</si>
  <si>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</si>
  <si>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</si>
  <si>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</si>
  <si>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</si>
  <si>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</si>
  <si>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</si>
  <si>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</si>
  <si>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</si>
  <si>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</si>
  <si>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</si>
  <si>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</si>
  <si>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</si>
  <si>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</si>
  <si>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</si>
  <si>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</si>
  <si>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</si>
  <si>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</si>
  <si>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</si>
  <si>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</si>
  <si>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</si>
  <si>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</si>
  <si>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</si>
  <si>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</si>
  <si>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</si>
  <si>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</si>
  <si>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</si>
  <si>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</si>
  <si>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</si>
  <si>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</si>
  <si>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</si>
  <si>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</si>
  <si>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</si>
  <si>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</si>
  <si>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</si>
  <si>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</si>
  <si>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</si>
  <si>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</si>
  <si>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</si>
  <si>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</si>
  <si>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</si>
  <si>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</si>
  <si>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</si>
  <si>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</si>
  <si>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</si>
  <si>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</si>
  <si>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</si>
  <si>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</si>
  <si>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</si>
  <si>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</si>
  <si>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</si>
  <si>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</si>
  <si>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</si>
  <si>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</si>
  <si>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</si>
  <si>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</si>
  <si>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</si>
  <si>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</si>
  <si>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</si>
  <si>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</si>
  <si>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</si>
  <si>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</si>
  <si>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</si>
  <si>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</si>
  <si>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</si>
  <si>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</si>
  <si>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</si>
  <si>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</si>
  <si>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</si>
  <si>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</si>
  <si>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</si>
  <si>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</si>
  <si>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</si>
  <si>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</si>
  <si>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</si>
  <si>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</si>
  <si>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</si>
  <si>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</si>
  <si>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</si>
  <si>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</si>
  <si>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</si>
  <si>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</si>
  <si>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</si>
  <si>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</si>
  <si>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</si>
  <si>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</si>
  <si>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</si>
  <si>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</si>
  <si>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</si>
  <si>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</si>
  <si>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</si>
  <si>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</si>
  <si>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</si>
  <si>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</si>
  <si>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</si>
  <si>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</si>
  <si>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</si>
  <si>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</si>
  <si>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</si>
  <si>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</si>
  <si>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</si>
  <si>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</si>
  <si>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</si>
  <si>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</si>
  <si>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</si>
  <si>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</si>
  <si>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</si>
  <si>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</si>
  <si>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</si>
  <si>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</si>
  <si>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</si>
  <si>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</si>
  <si>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</si>
  <si>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</si>
  <si>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</si>
  <si>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</si>
  <si>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</si>
  <si>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</si>
  <si>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</si>
  <si>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</si>
  <si>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</si>
  <si>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</si>
  <si>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</si>
  <si>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</si>
  <si>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</si>
  <si>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</si>
  <si>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</si>
  <si>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</si>
  <si>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</si>
  <si>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</si>
  <si>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</si>
  <si>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</si>
  <si>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</si>
  <si>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</si>
  <si>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</si>
  <si>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</si>
  <si>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</si>
  <si>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</si>
  <si>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</si>
  <si>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</si>
  <si>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</si>
  <si>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</si>
  <si>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</si>
  <si>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</si>
  <si>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</si>
  <si>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</si>
  <si>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</si>
  <si>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</si>
  <si>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</si>
  <si>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</si>
  <si>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</si>
  <si>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</si>
  <si>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</si>
  <si>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</si>
  <si>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</si>
  <si>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</si>
  <si>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</si>
  <si>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</si>
  <si>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</si>
  <si>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</si>
  <si>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</si>
  <si>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</si>
  <si>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</si>
  <si>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</si>
  <si>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</si>
  <si>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</si>
  <si>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</si>
  <si>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</si>
  <si>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</si>
  <si>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</si>
  <si>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</si>
  <si>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</si>
  <si>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</si>
  <si>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</si>
  <si>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</si>
  <si>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</si>
  <si>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</si>
  <si>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</si>
  <si>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</si>
  <si>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</si>
  <si>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</si>
  <si>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</si>
  <si>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</si>
  <si>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</si>
  <si>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</si>
  <si>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</si>
  <si>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</si>
  <si>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</si>
  <si>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</si>
  <si>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</si>
  <si>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</si>
  <si>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</si>
  <si>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</si>
  <si>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</si>
  <si>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</si>
  <si>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</si>
  <si>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</si>
  <si>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</si>
  <si>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</si>
  <si>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</si>
  <si>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</si>
  <si>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</si>
  <si>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</si>
  <si>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</si>
  <si>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</si>
  <si>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</si>
  <si>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</si>
  <si>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</si>
  <si>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</si>
  <si>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</si>
  <si>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</si>
  <si>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</si>
  <si>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</si>
  <si>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</si>
  <si>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</si>
  <si>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</si>
  <si>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</si>
  <si>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</si>
  <si>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</si>
  <si>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</si>
  <si>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</si>
  <si>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</si>
  <si>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</si>
  <si>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</si>
  <si>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</si>
  <si>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</si>
  <si>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</si>
  <si>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</si>
  <si>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</si>
  <si>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</si>
  <si>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</si>
  <si>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</si>
  <si>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</si>
  <si>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</si>
  <si>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</si>
  <si>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</si>
  <si>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</si>
  <si>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</si>
  <si>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</si>
  <si>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</si>
  <si>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</si>
  <si>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</si>
  <si>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</si>
  <si>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</si>
  <si>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</si>
  <si>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</si>
  <si>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</si>
  <si>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</si>
  <si>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</si>
  <si>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</si>
  <si>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</si>
  <si>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</si>
  <si>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</si>
  <si>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</si>
  <si>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</si>
  <si>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</si>
  <si>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</si>
  <si>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</si>
  <si>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</si>
  <si>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</si>
  <si>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</si>
  <si>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</si>
  <si>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</si>
  <si>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</si>
  <si>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</si>
  <si>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</si>
  <si>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</si>
  <si>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</si>
  <si>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</si>
  <si>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</si>
  <si>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</si>
  <si>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</si>
  <si>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</si>
  <si>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</si>
  <si>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</si>
  <si>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</si>
  <si>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</si>
  <si>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</si>
  <si>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</si>
  <si>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</si>
  <si>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</si>
  <si>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</si>
  <si>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</si>
  <si>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</si>
  <si>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</si>
  <si>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</si>
  <si>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</si>
  <si>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</si>
  <si>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</si>
  <si>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</si>
  <si>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</si>
  <si>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</si>
  <si>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</si>
  <si>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</si>
  <si>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</si>
  <si>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</si>
  <si>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</si>
  <si>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</si>
  <si>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</si>
  <si>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</si>
  <si>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</si>
  <si>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</si>
  <si>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</si>
  <si>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</si>
  <si>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</si>
  <si>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</si>
  <si>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</si>
  <si>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</si>
  <si>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</si>
  <si>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</si>
  <si>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</si>
  <si>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</si>
  <si>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</si>
  <si>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</si>
  <si>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</si>
  <si>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</si>
  <si>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</si>
  <si>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</si>
  <si>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</si>
  <si>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</si>
  <si>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</si>
  <si>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</si>
  <si>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</si>
  <si>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</si>
  <si>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</si>
  <si>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</si>
  <si>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</si>
  <si>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</si>
  <si>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</si>
  <si>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</si>
  <si>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</si>
  <si>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</si>
  <si>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</si>
  <si>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</si>
  <si>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</si>
  <si>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</si>
  <si>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</si>
  <si>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</si>
  <si>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</si>
  <si>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</si>
  <si>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</si>
  <si>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</si>
  <si>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</si>
  <si>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</si>
  <si>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</si>
  <si>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</si>
  <si>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</si>
  <si>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</si>
  <si>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</si>
  <si>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</si>
  <si>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</si>
  <si>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</si>
  <si>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</si>
  <si>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</si>
  <si>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</si>
  <si>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</si>
  <si>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</si>
  <si>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</si>
  <si>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</si>
  <si>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</si>
  <si>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</si>
  <si>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</si>
  <si>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</si>
  <si>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</si>
  <si>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</si>
  <si>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</si>
  <si>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</si>
  <si>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</si>
  <si>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</si>
  <si>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</si>
  <si>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</si>
  <si>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</si>
  <si>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</si>
  <si>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</si>
  <si>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</si>
  <si>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</si>
  <si>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</si>
  <si>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</si>
  <si>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</si>
  <si>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</si>
  <si>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</si>
  <si>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</si>
  <si>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</si>
  <si>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</si>
  <si>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</si>
  <si>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</si>
  <si>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</si>
  <si>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</si>
  <si>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</si>
  <si>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</si>
  <si>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</si>
  <si>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</si>
  <si>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</si>
  <si>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</si>
  <si>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</si>
  <si>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</si>
  <si>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</si>
  <si>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</si>
  <si>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</si>
  <si>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</si>
  <si>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</si>
  <si>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</si>
  <si>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</si>
  <si>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</si>
  <si>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</si>
  <si>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</si>
  <si>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</si>
  <si>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</si>
  <si>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</si>
  <si>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</si>
  <si>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</si>
  <si>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</si>
  <si>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</si>
  <si>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</si>
  <si>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</si>
  <si>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</si>
  <si>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</si>
  <si>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</si>
  <si>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</si>
  <si>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</si>
  <si>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</si>
  <si>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</si>
  <si>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</si>
  <si>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</si>
  <si>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</si>
  <si>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</si>
  <si>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</si>
  <si>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</si>
  <si>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</si>
  <si>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</si>
  <si>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</si>
  <si>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</si>
  <si>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</si>
  <si>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</si>
  <si>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</si>
  <si>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</si>
  <si>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</si>
  <si>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</si>
  <si>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</si>
  <si>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</si>
  <si>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</si>
  <si>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</si>
  <si>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</si>
  <si>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</si>
  <si>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</si>
  <si>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</si>
  <si>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</si>
  <si>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</si>
  <si>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</si>
  <si>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</si>
  <si>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</si>
  <si>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</si>
  <si>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</si>
  <si>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</si>
  <si>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</si>
  <si>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</si>
  <si>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</si>
  <si>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</si>
  <si>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</si>
  <si>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</si>
  <si>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</si>
  <si>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</si>
  <si>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</si>
  <si>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</si>
  <si>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</si>
  <si>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</si>
  <si>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</si>
  <si>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</si>
  <si>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</si>
  <si>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</si>
  <si>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</si>
  <si>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</si>
  <si>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</si>
  <si>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</si>
  <si>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</si>
  <si>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</si>
  <si>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</si>
  <si>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</si>
  <si>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</si>
  <si>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</si>
  <si>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</si>
  <si>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</si>
  <si>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</si>
  <si>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</si>
  <si>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</si>
  <si>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</si>
  <si>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</si>
  <si>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</si>
  <si>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</si>
  <si>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</si>
  <si>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</si>
  <si>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</si>
  <si>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</si>
  <si>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</si>
  <si>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</si>
  <si>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</si>
  <si>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</si>
  <si>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</si>
  <si>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</si>
  <si>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</si>
  <si>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</si>
  <si>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</si>
  <si>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</si>
  <si>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</si>
  <si>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</si>
  <si>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</si>
  <si>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</si>
  <si>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</si>
  <si>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</si>
  <si>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</si>
  <si>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</si>
  <si>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</si>
  <si>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</si>
  <si>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</si>
  <si>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</si>
  <si>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</si>
  <si>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</si>
  <si>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</si>
  <si>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</si>
  <si>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</si>
  <si>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</si>
  <si>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</si>
  <si>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</si>
  <si>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</si>
  <si>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</si>
  <si>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</si>
  <si>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</si>
  <si>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</si>
  <si>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</si>
  <si>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</si>
  <si>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</si>
  <si>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</si>
  <si>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</si>
  <si>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</si>
  <si>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</si>
  <si>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</si>
  <si>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</si>
  <si>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</si>
  <si>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</si>
  <si>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</si>
  <si>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</si>
  <si>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</si>
  <si>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</si>
  <si>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</si>
  <si>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</si>
  <si>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</si>
  <si>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</si>
  <si>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</si>
  <si>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</si>
  <si>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</si>
  <si>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</si>
  <si>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</si>
  <si>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</si>
  <si>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</si>
  <si>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</si>
  <si>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</si>
  <si>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</si>
  <si>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</si>
  <si>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</si>
  <si>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</si>
  <si>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</si>
  <si>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</si>
  <si>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</si>
  <si>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</si>
  <si>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</si>
  <si>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</si>
  <si>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</si>
  <si>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</si>
  <si>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</si>
  <si>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</si>
  <si>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</si>
  <si>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</si>
  <si>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</si>
  <si>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</si>
  <si>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</si>
  <si>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</si>
  <si>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</si>
  <si>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</si>
  <si>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</si>
  <si>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</si>
  <si>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</si>
  <si>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</si>
  <si>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</si>
  <si>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</si>
  <si>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</si>
  <si>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</si>
  <si>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</si>
  <si>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</si>
  <si>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</si>
  <si>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</si>
  <si>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</si>
  <si>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</si>
  <si>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</si>
  <si>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</si>
  <si>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</si>
  <si>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</si>
  <si>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</si>
  <si>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</si>
  <si>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</si>
  <si>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</si>
  <si>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</si>
  <si>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</si>
  <si>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</si>
  <si>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</si>
  <si>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</si>
  <si>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</si>
  <si>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</si>
  <si>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</si>
  <si>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</si>
  <si>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</si>
  <si>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</si>
  <si>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</si>
  <si>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</si>
  <si>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</si>
  <si>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</si>
  <si>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</si>
  <si>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</si>
  <si>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</si>
  <si>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</si>
  <si>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</si>
  <si>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</si>
  <si>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</si>
  <si>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</si>
  <si>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</si>
  <si>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</si>
  <si>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</si>
  <si>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</si>
  <si>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</si>
  <si>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</si>
  <si>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</si>
  <si>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</si>
  <si>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</si>
  <si>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</si>
  <si>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</si>
  <si>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</si>
  <si>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</si>
  <si>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</si>
  <si>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</si>
  <si>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</si>
  <si>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</si>
  <si>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</si>
  <si>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</si>
  <si>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</si>
  <si>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</si>
  <si>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</si>
  <si>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</si>
  <si>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</si>
  <si>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</si>
  <si>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</si>
  <si>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</si>
  <si>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</si>
  <si>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</si>
  <si>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</si>
  <si>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</si>
  <si>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</si>
  <si>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</si>
  <si>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</si>
  <si>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</si>
  <si>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</si>
  <si>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</si>
  <si>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</si>
  <si>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</si>
  <si>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</si>
  <si>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</si>
  <si>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</si>
  <si>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</si>
  <si>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</si>
  <si>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</si>
  <si>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</si>
  <si>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</si>
  <si>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</si>
  <si>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</si>
  <si>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</si>
  <si>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</si>
  <si>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</si>
  <si>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</si>
  <si>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</si>
  <si>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</si>
  <si>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</si>
  <si>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</si>
  <si>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</si>
  <si>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</si>
  <si>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</si>
  <si>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</si>
  <si>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</si>
  <si>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</si>
  <si>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</si>
  <si>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</si>
  <si>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</si>
  <si>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</si>
  <si>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</si>
  <si>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</si>
  <si>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</si>
  <si>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</si>
  <si>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</si>
  <si>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</si>
  <si>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</si>
  <si>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</si>
  <si>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</si>
  <si>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</si>
  <si>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</si>
  <si>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</si>
  <si>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</si>
  <si>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</si>
  <si>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</si>
  <si>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</si>
  <si>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</si>
  <si>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</si>
  <si>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</si>
  <si>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</si>
  <si>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</si>
  <si>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</si>
  <si>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</si>
  <si>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</si>
  <si>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</si>
  <si>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</si>
  <si>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</si>
  <si>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</si>
  <si>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</si>
  <si>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</si>
  <si>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</si>
  <si>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</si>
  <si>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</si>
  <si>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</si>
  <si>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</si>
  <si>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</si>
  <si>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</si>
  <si>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</si>
  <si>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</si>
  <si>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</si>
  <si>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</si>
  <si>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</si>
  <si>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</si>
  <si>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</si>
  <si>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</si>
  <si>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</si>
  <si>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</si>
  <si>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</si>
  <si>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</si>
  <si>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</si>
  <si>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</si>
  <si>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</si>
  <si>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</si>
  <si>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</si>
  <si>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</si>
  <si>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</si>
  <si>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</si>
  <si>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</si>
  <si>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</si>
  <si>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</si>
  <si>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</si>
  <si>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</si>
  <si>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</si>
  <si>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</si>
  <si>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</si>
  <si>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</si>
  <si>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</si>
  <si>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</si>
  <si>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</si>
  <si>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</si>
  <si>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</si>
  <si>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</si>
  <si>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</si>
  <si>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</si>
  <si>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</si>
  <si>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</si>
  <si>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</si>
  <si>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</si>
  <si>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</si>
  <si>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</si>
  <si>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</si>
  <si>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</si>
  <si>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</si>
  <si>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</si>
  <si>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</si>
  <si>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</si>
  <si>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</si>
  <si>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</si>
  <si>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</si>
  <si>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</si>
  <si>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</si>
  <si>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</si>
  <si>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</si>
  <si>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</si>
  <si>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</si>
  <si>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</si>
  <si>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</si>
  <si>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</si>
  <si>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</si>
  <si>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</si>
  <si>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</si>
  <si>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</si>
  <si>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</si>
  <si>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</si>
  <si>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</si>
  <si>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</si>
  <si>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</si>
  <si>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</si>
  <si>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</si>
  <si>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</si>
  <si>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</si>
  <si>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</si>
  <si>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</si>
  <si>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</si>
  <si>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</si>
  <si>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</si>
  <si>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</si>
  <si>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</si>
  <si>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</si>
  <si>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</si>
  <si>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</si>
  <si>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</si>
  <si>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</si>
  <si>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</si>
  <si>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</si>
  <si>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</si>
  <si>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</si>
  <si>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</si>
  <si>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</si>
  <si>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</si>
  <si>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</si>
  <si>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</si>
  <si>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</si>
  <si>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</si>
  <si>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</si>
  <si>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</si>
  <si>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</si>
  <si>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</si>
  <si>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</si>
  <si>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</si>
  <si>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</si>
  <si>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</si>
  <si>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</si>
  <si>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</si>
  <si>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</si>
  <si>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</si>
  <si>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</si>
  <si>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</si>
  <si>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</si>
  <si>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</si>
  <si>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</si>
  <si>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</si>
  <si>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</si>
  <si>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</si>
  <si>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</si>
  <si>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</si>
  <si>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</si>
  <si>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</si>
  <si>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</si>
  <si>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</si>
  <si>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</si>
  <si>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</si>
  <si>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</si>
  <si>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</si>
  <si>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</si>
  <si>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</si>
  <si>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</si>
  <si>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</si>
  <si>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</si>
  <si>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</si>
  <si>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</si>
  <si>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</si>
  <si>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</si>
  <si>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</si>
  <si>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</si>
  <si>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</si>
  <si>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</si>
  <si>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</si>
  <si>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</si>
  <si>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</si>
  <si>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</si>
  <si>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</si>
  <si>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</si>
  <si>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</si>
  <si>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</si>
  <si>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</si>
  <si>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</si>
  <si>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</si>
  <si>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</si>
  <si>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</si>
  <si>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</si>
  <si>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</si>
  <si>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</si>
  <si>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</si>
  <si>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</si>
  <si>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</si>
  <si>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</si>
  <si>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</si>
  <si>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</si>
  <si>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</si>
  <si>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</si>
  <si>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</si>
  <si>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</si>
  <si>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</si>
  <si>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</si>
  <si>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</si>
  <si>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</si>
  <si>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</si>
  <si>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</si>
  <si>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</si>
  <si>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</si>
  <si>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</si>
  <si>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</si>
  <si>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</si>
  <si>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</si>
  <si>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</si>
  <si>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</si>
  <si>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</si>
  <si>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</si>
  <si>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</si>
  <si>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</si>
  <si>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</si>
  <si>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</si>
  <si>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</si>
  <si>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</si>
  <si>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</si>
  <si>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</si>
  <si>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</si>
  <si>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</si>
  <si>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</si>
  <si>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</si>
  <si>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</si>
  <si>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</si>
  <si>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</si>
  <si>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</si>
  <si>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</si>
  <si>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</si>
  <si>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</si>
  <si>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</si>
  <si>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</si>
  <si>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</si>
  <si>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</si>
  <si>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</si>
  <si>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</si>
  <si>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</si>
  <si>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</si>
  <si>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</si>
  <si>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</si>
  <si>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</si>
  <si>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</si>
  <si>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</si>
  <si>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</si>
  <si>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</si>
  <si>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</si>
  <si>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</si>
  <si>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</si>
  <si>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</si>
  <si>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</si>
  <si>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</si>
  <si>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</si>
  <si>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</si>
  <si>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</si>
  <si>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</si>
  <si>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</si>
  <si>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</si>
  <si>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</si>
  <si>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</si>
  <si>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</si>
  <si>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</si>
  <si>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</si>
  <si>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</si>
  <si>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</si>
  <si>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</si>
  <si>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</si>
  <si>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</si>
  <si>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</si>
  <si>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</si>
  <si>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</si>
  <si>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</si>
  <si>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</si>
  <si>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</si>
  <si>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</si>
  <si>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</si>
  <si>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</si>
  <si>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</si>
  <si>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</si>
  <si>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</si>
  <si>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</si>
  <si>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</si>
  <si>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</si>
  <si>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</si>
  <si>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</si>
  <si>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</si>
  <si>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</si>
  <si>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</si>
  <si>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</si>
  <si>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</si>
  <si>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</si>
  <si>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</si>
  <si>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</si>
  <si>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</si>
  <si>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</si>
  <si>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</si>
  <si>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</si>
  <si>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</si>
  <si>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</si>
  <si>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</si>
  <si>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</si>
  <si>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</si>
  <si>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</si>
  <si>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</si>
  <si>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</si>
  <si>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</si>
  <si>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</si>
  <si>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</si>
  <si>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</si>
  <si>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</si>
  <si>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</si>
  <si>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</si>
  <si>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</si>
  <si>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</si>
  <si>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</si>
  <si>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</si>
  <si>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</si>
  <si>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</si>
  <si>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</si>
  <si>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</si>
  <si>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</si>
  <si>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</si>
  <si>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</si>
  <si>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</si>
  <si>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</si>
  <si>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</si>
  <si>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</si>
  <si>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</si>
  <si>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</si>
  <si>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</si>
  <si>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</si>
  <si>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</si>
  <si>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</si>
  <si>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</si>
  <si>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</si>
  <si>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</si>
  <si>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</si>
  <si>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</si>
  <si>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</si>
  <si>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</si>
  <si>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</si>
  <si>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</si>
  <si>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</si>
  <si>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</si>
  <si>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</si>
  <si>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</si>
  <si>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</si>
  <si>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</si>
  <si>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</si>
  <si>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</si>
  <si>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</si>
  <si>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</si>
  <si>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</si>
  <si>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</si>
  <si>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</si>
  <si>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</si>
  <si>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</si>
  <si>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</si>
  <si>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</si>
  <si>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</si>
  <si>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</si>
  <si>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</si>
  <si>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</si>
  <si>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</si>
  <si>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</si>
  <si>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</si>
  <si>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</si>
  <si>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</si>
  <si>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</si>
  <si>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</si>
  <si>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</si>
  <si>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</si>
  <si>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</si>
  <si>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</si>
  <si>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</si>
  <si>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</si>
  <si>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</si>
  <si>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</si>
  <si>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</si>
  <si>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</si>
  <si>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</si>
  <si>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</si>
  <si>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</si>
  <si>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</si>
  <si>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</si>
  <si>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</si>
  <si>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</si>
  <si>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</si>
  <si>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</si>
  <si>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</si>
  <si>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</si>
  <si>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</si>
  <si>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</si>
  <si>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</si>
  <si>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</si>
  <si>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</si>
  <si>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</si>
  <si>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</si>
  <si>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</si>
  <si>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</si>
  <si>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</si>
  <si>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</si>
  <si>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</si>
  <si>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</si>
  <si>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</si>
  <si>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</si>
  <si>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</si>
  <si>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</si>
  <si>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</si>
  <si>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</si>
  <si>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</si>
  <si>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</si>
  <si>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</si>
  <si>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</si>
  <si>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</si>
  <si>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</si>
  <si>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</si>
  <si>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</si>
  <si>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</si>
  <si>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</si>
  <si>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</si>
  <si>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</si>
  <si>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</si>
  <si>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</si>
  <si>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</si>
  <si>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</si>
  <si>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</si>
  <si>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</si>
  <si>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</si>
  <si>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</si>
  <si>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</si>
  <si>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</si>
  <si>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</si>
  <si>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</si>
  <si>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</si>
  <si>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</si>
  <si>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</si>
  <si>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</si>
  <si>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</si>
  <si>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</si>
  <si>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</si>
  <si>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</si>
  <si>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</si>
  <si>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</si>
  <si>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</si>
  <si>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</si>
  <si>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</si>
  <si>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</si>
  <si>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</si>
  <si>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</si>
  <si>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</si>
  <si>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</si>
  <si>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</si>
  <si>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</si>
  <si>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</si>
  <si>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</si>
  <si>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</si>
  <si>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</si>
  <si>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</si>
  <si>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</si>
  <si>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</si>
  <si>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</si>
  <si>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</si>
  <si>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</si>
  <si>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</si>
  <si>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</si>
  <si>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</si>
  <si>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</si>
  <si>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</si>
  <si>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</si>
  <si>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</si>
  <si>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</si>
  <si>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</si>
  <si>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</si>
  <si>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</si>
  <si>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</si>
  <si>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</si>
  <si>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</si>
  <si>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</si>
  <si>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</si>
  <si>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</si>
  <si>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</si>
  <si>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</si>
  <si>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</si>
  <si>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</si>
  <si>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</si>
  <si>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</si>
  <si>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</si>
  <si>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</si>
  <si>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</si>
  <si>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</si>
  <si>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</si>
  <si>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</si>
  <si>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</si>
  <si>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</si>
  <si>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</si>
  <si>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</si>
  <si>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</si>
  <si>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</si>
  <si>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</si>
  <si>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</si>
  <si>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</si>
  <si>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</si>
  <si>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</si>
  <si>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</si>
  <si>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</si>
  <si>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</si>
  <si>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</si>
  <si>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</si>
  <si>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</si>
  <si>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</si>
  <si>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</si>
  <si>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</si>
  <si>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</si>
  <si>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</si>
  <si>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</si>
  <si>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</si>
  <si>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</si>
  <si>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</si>
  <si>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</si>
  <si>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</si>
  <si>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</si>
  <si>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</si>
  <si>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</si>
  <si>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</si>
  <si>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</si>
  <si>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</si>
  <si>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</si>
  <si>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</si>
  <si>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</si>
  <si>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</si>
  <si>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</si>
  <si>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</si>
  <si>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</si>
  <si>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</si>
  <si>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</si>
  <si>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</si>
  <si>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</si>
  <si>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</si>
  <si>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</si>
  <si>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</si>
  <si>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</si>
  <si>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</si>
  <si>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</si>
  <si>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</si>
  <si>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</si>
  <si>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</si>
  <si>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</si>
  <si>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</si>
  <si>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</si>
  <si>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</si>
  <si>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</si>
  <si>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</si>
  <si>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</si>
  <si>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</si>
  <si>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</si>
  <si>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</si>
  <si>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</si>
  <si>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</si>
  <si>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</si>
  <si>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</si>
  <si>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</si>
  <si>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</si>
  <si>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</si>
  <si>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</si>
  <si>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</si>
  <si>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</si>
  <si>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</si>
  <si>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</si>
  <si>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</si>
  <si>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</si>
  <si>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</si>
  <si>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</si>
  <si>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</si>
  <si>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</si>
  <si>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</si>
  <si>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</si>
  <si>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</si>
  <si>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</si>
  <si>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</si>
  <si>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</si>
  <si>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</si>
  <si>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</si>
  <si>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</si>
  <si>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</si>
  <si>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</si>
  <si>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</si>
  <si>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</si>
  <si>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</si>
  <si>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</si>
  <si>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</si>
  <si>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</si>
  <si>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</si>
  <si>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</si>
  <si>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</si>
  <si>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</si>
  <si>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</si>
  <si>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</si>
  <si>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</si>
  <si>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</si>
  <si>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</si>
  <si>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</si>
  <si>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</si>
  <si>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</si>
  <si>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</si>
  <si>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</si>
  <si>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</si>
  <si>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</si>
  <si>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</si>
  <si>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</si>
  <si>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</si>
  <si>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</si>
  <si>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</si>
  <si>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</si>
  <si>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</si>
  <si>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</si>
  <si>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</si>
  <si>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</si>
  <si>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</si>
  <si>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</si>
  <si>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</si>
  <si>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</si>
  <si>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</si>
  <si>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</si>
  <si>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</si>
  <si>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</si>
  <si>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</si>
  <si>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</si>
  <si>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</si>
  <si>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</si>
  <si>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</si>
  <si>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</si>
  <si>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</si>
  <si>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</si>
  <si>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</si>
  <si>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</si>
  <si>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</si>
  <si>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</si>
  <si>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</si>
  <si>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</si>
  <si>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</si>
  <si>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</si>
  <si>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</si>
  <si>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</si>
  <si>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</si>
  <si>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</si>
  <si>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</si>
  <si>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</si>
  <si>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</si>
  <si>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</si>
  <si>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</si>
  <si>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</si>
  <si>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</si>
  <si>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</si>
  <si>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</si>
  <si>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</si>
  <si>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</si>
  <si>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</si>
  <si>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</si>
  <si>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</si>
  <si>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</si>
  <si>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</si>
  <si>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</si>
  <si>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</si>
  <si>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</si>
  <si>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</si>
  <si>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</si>
  <si>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</si>
  <si>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</si>
  <si>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</si>
  <si>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</si>
  <si>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</si>
  <si>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</si>
  <si>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</si>
  <si>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</si>
  <si>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</si>
  <si>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</si>
  <si>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</si>
  <si>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</si>
  <si>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</si>
  <si>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</si>
  <si>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</si>
  <si>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</si>
  <si>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</si>
  <si>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</si>
  <si>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</si>
  <si>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</si>
  <si>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</si>
  <si>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</si>
  <si>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</si>
  <si>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</si>
  <si>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</si>
  <si>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</si>
  <si>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</si>
  <si>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</si>
  <si>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</si>
  <si>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</si>
  <si>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</si>
  <si>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</si>
  <si>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</si>
  <si>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</si>
  <si>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</si>
  <si>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</si>
  <si>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</si>
  <si>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</si>
  <si>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</si>
  <si>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</si>
  <si>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</si>
  <si>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</si>
  <si>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</si>
  <si>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</si>
  <si>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</si>
  <si>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</si>
  <si>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</si>
  <si>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</si>
  <si>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</si>
  <si>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</si>
  <si>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</si>
  <si>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</si>
  <si>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</si>
  <si>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</si>
  <si>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</si>
  <si>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</si>
  <si>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</si>
  <si>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</si>
  <si>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</si>
  <si>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</si>
  <si>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</si>
  <si>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</si>
  <si>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</si>
  <si>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</si>
  <si>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</si>
  <si>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</si>
  <si>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</si>
  <si>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</si>
  <si>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</si>
  <si>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</si>
  <si>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</si>
  <si>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</si>
  <si>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</si>
  <si>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</si>
  <si>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</si>
  <si>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</si>
  <si>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</si>
  <si>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</si>
  <si>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</si>
  <si>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</si>
  <si>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</si>
  <si>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</si>
  <si>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</si>
  <si>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</si>
  <si>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</si>
  <si>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</si>
  <si>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</si>
  <si>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</si>
  <si>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</si>
  <si>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</si>
  <si>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</si>
  <si>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</si>
  <si>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</si>
  <si>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</si>
  <si>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</si>
  <si>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</si>
  <si>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</si>
  <si>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</si>
  <si>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</si>
  <si>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</si>
  <si>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</si>
  <si>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</si>
  <si>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</si>
  <si>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</si>
  <si>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</si>
  <si>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</si>
  <si>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</si>
  <si>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</si>
  <si>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</si>
  <si>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</si>
  <si>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</si>
  <si>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</si>
  <si>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</si>
  <si>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</si>
  <si>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</si>
  <si>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</si>
  <si>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</si>
  <si>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</si>
  <si>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</si>
  <si>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</si>
  <si>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</si>
  <si>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</si>
  <si>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</si>
  <si>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</si>
  <si>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</si>
  <si>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</si>
  <si>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</si>
  <si>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</si>
  <si>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</si>
  <si>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</si>
  <si>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</si>
  <si>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</si>
  <si>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</si>
  <si>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</si>
  <si>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</si>
  <si>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</si>
  <si>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</si>
  <si>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</si>
  <si>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</si>
  <si>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</si>
  <si>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</si>
  <si>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</si>
  <si>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</si>
  <si>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</si>
  <si>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</si>
  <si>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</si>
  <si>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</si>
  <si>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</si>
  <si>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</si>
  <si>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</si>
  <si>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</si>
  <si>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</si>
  <si>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</si>
  <si>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</si>
  <si>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</si>
  <si>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</si>
  <si>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</si>
  <si>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</si>
  <si>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</si>
  <si>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</si>
  <si>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</si>
  <si>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</si>
  <si>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</si>
  <si>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</si>
  <si>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</si>
  <si>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</si>
  <si>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</si>
  <si>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</si>
  <si>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</si>
  <si>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</si>
  <si>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</si>
  <si>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</si>
  <si>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</si>
  <si>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</si>
  <si>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</si>
  <si>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</si>
  <si>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</si>
  <si>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</si>
  <si>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</si>
  <si>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</si>
  <si>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</si>
  <si>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</si>
  <si>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</si>
  <si>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</si>
  <si>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</si>
  <si>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</si>
  <si>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</si>
  <si>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</si>
  <si>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</si>
  <si>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</si>
  <si>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</si>
  <si>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</si>
  <si>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</si>
  <si>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</si>
  <si>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</si>
  <si>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</si>
  <si>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</si>
  <si>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</si>
  <si>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</si>
  <si>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</si>
  <si>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</si>
  <si>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</si>
  <si>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</si>
  <si>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</si>
  <si>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</si>
  <si>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</si>
  <si>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</si>
  <si>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</si>
  <si>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</si>
  <si>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</si>
  <si>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</si>
  <si>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</si>
  <si>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</si>
  <si>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</si>
  <si>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</si>
  <si>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</si>
  <si>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</si>
  <si>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</si>
  <si>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</si>
  <si>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</si>
  <si>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</si>
  <si>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</si>
  <si>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</si>
  <si>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</si>
  <si>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</si>
  <si>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</si>
  <si>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</si>
  <si>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</si>
  <si>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</si>
  <si>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</si>
  <si>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</si>
  <si>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</si>
  <si>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</si>
  <si>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</si>
  <si>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</si>
  <si>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</si>
  <si>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</si>
  <si>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</si>
  <si>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</si>
  <si>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</si>
  <si>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</si>
  <si>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</si>
  <si>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</si>
  <si>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</si>
  <si>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</si>
  <si>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</si>
  <si>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</si>
  <si>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</si>
  <si>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</si>
  <si>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</si>
  <si>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</si>
  <si>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</si>
  <si>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</si>
  <si>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</si>
  <si>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</si>
  <si>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</si>
  <si>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</si>
  <si>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</si>
  <si>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</si>
  <si>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</si>
  <si>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</si>
  <si>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</si>
  <si>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</si>
  <si>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</si>
  <si>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</si>
  <si>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</si>
  <si>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</si>
  <si>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</si>
  <si>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</si>
  <si>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</si>
  <si>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</si>
  <si>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</si>
  <si>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</si>
  <si>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</si>
  <si>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</si>
  <si>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</si>
  <si>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</si>
  <si>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</si>
  <si>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</si>
  <si>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</si>
  <si>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</si>
  <si>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</si>
  <si>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</si>
  <si>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</si>
  <si>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</si>
  <si>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</si>
  <si>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</si>
  <si>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</si>
  <si>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</si>
  <si>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</si>
  <si>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</si>
  <si>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</si>
  <si>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</si>
  <si>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</si>
  <si>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</si>
  <si>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</si>
  <si>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</si>
  <si>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</si>
  <si>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</si>
  <si>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</si>
  <si>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</si>
  <si>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</si>
  <si>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</si>
  <si>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</si>
  <si>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</si>
  <si>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</si>
  <si>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</si>
  <si>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</si>
  <si>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</si>
  <si>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</si>
  <si>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</si>
  <si>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</si>
  <si>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</si>
  <si>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</si>
  <si>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</si>
  <si>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</si>
  <si>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</si>
  <si>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</si>
  <si>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</si>
  <si>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</si>
  <si>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</si>
  <si>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</si>
  <si>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</si>
  <si>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</si>
  <si>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</si>
  <si>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</si>
  <si>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</si>
  <si>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</si>
  <si>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</si>
  <si>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</si>
  <si>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</si>
  <si>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</si>
  <si>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</si>
  <si>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</si>
  <si>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</si>
  <si>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</si>
  <si>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</si>
  <si>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</si>
  <si>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</si>
  <si>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</si>
  <si>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</si>
  <si>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</si>
  <si>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</si>
  <si>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</si>
  <si>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</si>
  <si>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</si>
  <si>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</si>
  <si>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</si>
  <si>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</si>
  <si>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</si>
  <si>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</si>
  <si>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</si>
  <si>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</si>
  <si>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</si>
  <si>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</si>
  <si>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</si>
  <si>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</si>
  <si>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</si>
  <si>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</si>
  <si>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</si>
  <si>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</si>
  <si>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</si>
  <si>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</si>
  <si>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</si>
  <si>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</si>
  <si>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</si>
  <si>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</si>
  <si>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</si>
  <si>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</si>
  <si>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</si>
  <si>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</si>
  <si>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</si>
  <si>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</si>
  <si>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</si>
  <si>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</si>
  <si>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</si>
  <si>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</si>
  <si>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</si>
  <si>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</si>
  <si>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</si>
  <si>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</si>
  <si>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</si>
  <si>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</si>
  <si>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</si>
  <si>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</si>
  <si>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</si>
  <si>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</si>
  <si>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</si>
  <si>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</si>
  <si>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</si>
  <si>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</si>
  <si>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</si>
  <si>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</si>
  <si>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</si>
  <si>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</si>
  <si>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</si>
  <si>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</si>
  <si>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</si>
  <si>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</si>
  <si>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</si>
  <si>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</si>
  <si>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</si>
  <si>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</si>
  <si>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</si>
  <si>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</si>
  <si>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</si>
  <si>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</si>
  <si>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</si>
  <si>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</si>
  <si>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</si>
  <si>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</si>
  <si>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</si>
  <si>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</si>
  <si>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</si>
  <si>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</si>
  <si>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</si>
  <si>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</si>
  <si>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</si>
  <si>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</si>
  <si>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</si>
  <si>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</si>
  <si>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</si>
  <si>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</si>
  <si>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</si>
  <si>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</si>
  <si>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</si>
  <si>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</si>
  <si>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</si>
  <si>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</si>
  <si>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</si>
  <si>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</si>
  <si>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</si>
  <si>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</si>
  <si>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</si>
  <si>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</si>
  <si>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</si>
  <si>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</si>
  <si>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</si>
  <si>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</si>
  <si>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</si>
  <si>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</si>
  <si>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</si>
  <si>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</si>
  <si>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</si>
  <si>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</si>
  <si>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</si>
  <si>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</si>
  <si>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</si>
  <si>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</si>
  <si>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</si>
  <si>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</si>
  <si>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</si>
  <si>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</si>
  <si>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</si>
  <si>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</si>
  <si>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</si>
  <si>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</si>
  <si>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</si>
  <si>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</si>
  <si>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</si>
  <si>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</si>
  <si>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</si>
  <si>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</si>
  <si>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</si>
  <si>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</si>
  <si>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</si>
  <si>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</si>
  <si>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</si>
  <si>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</si>
  <si>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</si>
  <si>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</si>
  <si>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</si>
  <si>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</si>
  <si>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</si>
  <si>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</si>
  <si>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</si>
  <si>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</si>
  <si>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</si>
  <si>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</si>
  <si>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</si>
  <si>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</si>
  <si>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</si>
  <si>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</si>
  <si>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</si>
  <si>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</si>
  <si>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</si>
  <si>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</si>
  <si>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</si>
  <si>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</si>
  <si>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</si>
  <si>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</si>
  <si>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</si>
  <si>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</si>
  <si>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</si>
  <si>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</si>
  <si>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</si>
  <si>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</si>
  <si>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</si>
  <si>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</si>
  <si>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</si>
  <si>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</si>
  <si>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</si>
  <si>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</si>
  <si>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</si>
  <si>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</si>
  <si>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</si>
  <si>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</si>
  <si>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</si>
  <si>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</si>
  <si>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</si>
  <si>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</si>
  <si>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</si>
  <si>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</si>
  <si>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</si>
  <si>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</si>
  <si>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</si>
  <si>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</si>
  <si>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</si>
  <si>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</si>
  <si>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</si>
  <si>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</si>
  <si>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</si>
  <si>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</si>
  <si>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</si>
  <si>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</si>
  <si>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</si>
  <si>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</si>
  <si>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</si>
  <si>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</si>
  <si>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</si>
  <si>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</si>
  <si>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</si>
  <si>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</si>
  <si>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</si>
  <si>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</si>
  <si>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</si>
  <si>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</si>
  <si>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</si>
  <si>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</si>
  <si>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</si>
  <si>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</si>
  <si>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</si>
  <si>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</si>
  <si>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</si>
  <si>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</si>
  <si>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</si>
  <si>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</si>
  <si>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</si>
  <si>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</si>
  <si>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</si>
  <si>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</si>
  <si>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</si>
  <si>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</si>
  <si>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</si>
  <si>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</si>
  <si>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</si>
  <si>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</si>
  <si>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</si>
  <si>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</si>
  <si>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</si>
  <si>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</si>
  <si>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</si>
  <si>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</si>
  <si>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</si>
  <si>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</si>
  <si>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</si>
  <si>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</si>
  <si>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</si>
  <si>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</si>
  <si>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</si>
  <si>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</si>
  <si>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</si>
  <si>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</si>
  <si>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</si>
  <si>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</si>
  <si>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</si>
  <si>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</si>
  <si>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</si>
  <si>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</si>
  <si>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</si>
  <si>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</si>
  <si>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</si>
  <si>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</si>
  <si>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</si>
  <si>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</si>
  <si>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</si>
  <si>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</si>
  <si>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</si>
  <si>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</si>
  <si>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</si>
  <si>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</si>
  <si>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</si>
  <si>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</si>
  <si>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</si>
  <si>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</si>
  <si>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</si>
  <si>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</si>
  <si>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</si>
  <si>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</si>
  <si>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</si>
  <si>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</si>
  <si>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</si>
  <si>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</si>
  <si>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</si>
  <si>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</si>
  <si>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</si>
  <si>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</si>
  <si>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</si>
  <si>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</si>
  <si>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</si>
  <si>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</si>
  <si>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</si>
  <si>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</si>
  <si>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</si>
  <si>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</si>
  <si>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</si>
  <si>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</si>
  <si>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</si>
  <si>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</si>
  <si>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</si>
  <si>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</si>
  <si>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</si>
  <si>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</si>
  <si>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</si>
  <si>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</si>
  <si>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</si>
  <si>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</si>
  <si>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</si>
  <si>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</si>
  <si>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</si>
  <si>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</si>
  <si>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</si>
  <si>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</si>
  <si>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</si>
  <si>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</si>
  <si>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</si>
  <si>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</si>
  <si>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</si>
  <si>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</si>
  <si>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</si>
  <si>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</si>
  <si>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</si>
  <si>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</si>
  <si>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</si>
  <si>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</si>
  <si>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</si>
  <si>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</si>
  <si>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</si>
  <si>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</si>
  <si>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</si>
  <si>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</si>
  <si>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</si>
  <si>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</si>
  <si>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</si>
  <si>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</si>
  <si>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</si>
  <si>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</si>
  <si>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</si>
  <si>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</si>
  <si>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</si>
  <si>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</si>
  <si>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</si>
  <si>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</si>
  <si>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</si>
  <si>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</si>
  <si>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</si>
  <si>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</si>
  <si>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</si>
  <si>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</si>
  <si>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</si>
  <si>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</si>
  <si>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</si>
  <si>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</si>
  <si>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</si>
  <si>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</si>
  <si>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</si>
  <si>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</si>
  <si>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</si>
  <si>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</si>
  <si>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</si>
  <si>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</si>
  <si>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</si>
  <si>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</si>
  <si>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</si>
  <si>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</si>
  <si>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</si>
  <si>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</si>
  <si>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</si>
  <si>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</si>
  <si>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</si>
  <si>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</si>
  <si>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</si>
  <si>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</si>
  <si>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</si>
  <si>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</si>
  <si>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</si>
  <si>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</si>
  <si>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</si>
  <si>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</si>
  <si>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</si>
  <si>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</si>
  <si>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</si>
  <si>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</si>
  <si>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</si>
  <si>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</si>
  <si>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</si>
  <si>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</si>
  <si>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</si>
  <si>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</si>
  <si>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</si>
  <si>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</si>
  <si>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</si>
  <si>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</si>
  <si>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</si>
  <si>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</si>
  <si>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</si>
  <si>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</si>
  <si>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</si>
  <si>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</si>
  <si>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</si>
  <si>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</si>
  <si>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</si>
  <si>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</si>
  <si>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</si>
  <si>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</si>
  <si>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</si>
  <si>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</si>
  <si>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</si>
  <si>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</si>
  <si>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</si>
  <si>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</si>
  <si>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</si>
  <si>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</si>
  <si>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</si>
  <si>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</si>
  <si>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</si>
  <si>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</si>
  <si>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</si>
  <si>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</si>
  <si>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</si>
  <si>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</si>
  <si>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</si>
  <si>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</si>
  <si>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</si>
  <si>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</si>
  <si>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</si>
  <si>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</si>
  <si>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</si>
  <si>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</si>
  <si>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</si>
  <si>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</si>
  <si>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</si>
  <si>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</si>
  <si>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</si>
  <si>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</si>
  <si>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</si>
  <si>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</si>
  <si>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</si>
  <si>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</si>
  <si>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</si>
  <si>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</si>
  <si>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</si>
  <si>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</si>
  <si>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</si>
  <si>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</si>
  <si>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</si>
  <si>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</si>
  <si>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</si>
  <si>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</si>
  <si>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</si>
  <si>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</si>
  <si>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</si>
  <si>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</si>
  <si>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</si>
  <si>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</si>
  <si>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</si>
  <si>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</si>
  <si>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</si>
  <si>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</si>
  <si>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</si>
  <si>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</si>
  <si>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</si>
  <si>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</si>
  <si>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</si>
  <si>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</si>
  <si>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</si>
  <si>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</si>
  <si>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</si>
  <si>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</si>
  <si>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</si>
  <si>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</si>
  <si>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</si>
  <si>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</si>
  <si>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</si>
  <si>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</si>
  <si>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</si>
  <si>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</si>
  <si>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</si>
  <si>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</si>
  <si>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</si>
  <si>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</si>
  <si>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</si>
  <si>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</si>
  <si>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</si>
  <si>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</si>
  <si>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</si>
  <si>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</si>
  <si>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</si>
  <si>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</si>
  <si>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</si>
  <si>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</si>
  <si>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</si>
  <si>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</si>
  <si>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</si>
  <si>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</si>
  <si>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</si>
  <si>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</si>
  <si>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</si>
  <si>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</si>
  <si>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</si>
  <si>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</si>
  <si>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</si>
  <si>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</si>
  <si>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</si>
  <si>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</si>
  <si>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</si>
  <si>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</si>
  <si>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</si>
  <si>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</si>
  <si>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</si>
  <si>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</si>
  <si>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</si>
  <si>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</si>
  <si>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</si>
  <si>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</si>
  <si>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</si>
  <si>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</si>
  <si>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</si>
  <si>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</si>
  <si>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</si>
  <si>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</si>
  <si>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</si>
  <si>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</si>
  <si>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</si>
  <si>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</si>
  <si>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</si>
  <si>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</si>
  <si>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</si>
  <si>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</si>
  <si>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</si>
  <si>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</si>
  <si>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</si>
  <si>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</si>
  <si>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</si>
  <si>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</si>
  <si>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</si>
  <si>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</si>
  <si>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</si>
  <si>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</si>
  <si>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</si>
  <si>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</si>
  <si>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</si>
  <si>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</si>
  <si>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</si>
  <si>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</si>
  <si>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</si>
  <si>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</si>
  <si>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</si>
  <si>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</si>
  <si>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</si>
  <si>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</si>
  <si>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</si>
  <si>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</si>
  <si>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</si>
  <si>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</si>
  <si>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</si>
  <si>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</si>
  <si>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</si>
  <si>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</si>
  <si>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</si>
  <si>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</si>
  <si>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</si>
  <si>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</si>
  <si>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</si>
  <si>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</si>
  <si>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</si>
  <si>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</si>
  <si>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</si>
  <si>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</si>
  <si>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</si>
  <si>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</si>
  <si>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</si>
  <si>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</si>
  <si>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</si>
  <si>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</si>
  <si>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</si>
  <si>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</si>
  <si>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</si>
  <si>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</si>
  <si>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</si>
  <si>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</si>
  <si>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</si>
  <si>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</si>
  <si>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</si>
  <si>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</si>
  <si>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</si>
  <si>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</si>
  <si>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</si>
  <si>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</si>
  <si>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</si>
  <si>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</si>
  <si>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</si>
  <si>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</si>
  <si>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</si>
  <si>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</si>
  <si>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</si>
  <si>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</si>
  <si>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</si>
  <si>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</si>
  <si>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</si>
  <si>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</si>
  <si>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</si>
  <si>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</si>
  <si>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</si>
  <si>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</si>
  <si>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</si>
  <si>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</si>
  <si>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</si>
  <si>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</si>
  <si>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</si>
  <si>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</si>
  <si>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</si>
  <si>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</si>
  <si>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</si>
  <si>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</si>
  <si>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</si>
  <si>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</si>
  <si>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</si>
  <si>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</si>
  <si>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</si>
  <si>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</si>
  <si>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</si>
  <si>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</si>
  <si>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</si>
  <si>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</si>
  <si>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</si>
  <si>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</si>
  <si>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</si>
  <si>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</si>
  <si>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</si>
  <si>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</si>
  <si>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</si>
  <si>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</si>
  <si>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</si>
  <si>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</si>
  <si>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</si>
  <si>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</si>
  <si>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</si>
  <si>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</si>
  <si>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</si>
  <si>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</si>
  <si>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</si>
  <si>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</si>
  <si>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</si>
  <si>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</si>
  <si>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</si>
  <si>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</si>
  <si>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</si>
  <si>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</si>
  <si>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</si>
  <si>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</si>
  <si>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</si>
  <si>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</si>
  <si>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</si>
  <si>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</si>
  <si>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</si>
  <si>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</si>
  <si>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</si>
  <si>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</si>
  <si>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</si>
  <si>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</si>
  <si>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</si>
  <si>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</si>
  <si>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</si>
  <si>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</si>
  <si>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</si>
  <si>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</si>
  <si>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</si>
  <si>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</si>
  <si>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</si>
  <si>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</si>
  <si>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</si>
  <si>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</si>
  <si>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</si>
  <si>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</si>
  <si>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</si>
  <si>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</si>
  <si>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</si>
  <si>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</si>
  <si>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</si>
  <si>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</si>
  <si>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</si>
  <si>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</si>
  <si>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</si>
  <si>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</si>
  <si>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</si>
  <si>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</si>
  <si>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</si>
  <si>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</si>
  <si>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</si>
  <si>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</si>
  <si>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</si>
  <si>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</si>
  <si>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</si>
  <si>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</si>
  <si>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</si>
  <si>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</si>
  <si>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</si>
  <si>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</si>
  <si>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</si>
  <si>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</si>
  <si>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</si>
  <si>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</si>
  <si>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</si>
  <si>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</si>
  <si>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</si>
  <si>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</si>
  <si>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</si>
  <si>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</si>
  <si>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</si>
  <si>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</si>
  <si>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</si>
  <si>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</si>
  <si>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</si>
  <si>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</si>
  <si>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</si>
  <si>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</si>
  <si>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</si>
  <si>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</si>
  <si>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</si>
  <si>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</si>
  <si>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</si>
  <si>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</si>
  <si>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</si>
  <si>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</si>
  <si>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</si>
  <si>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</si>
  <si>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</si>
  <si>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</si>
  <si>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</si>
  <si>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</si>
  <si>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</si>
  <si>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</si>
  <si>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</si>
  <si>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</si>
  <si>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</si>
  <si>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</si>
  <si>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</si>
  <si>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</si>
  <si>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</si>
  <si>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</si>
  <si>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</si>
  <si>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</si>
  <si>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</si>
  <si>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</si>
  <si>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</si>
  <si>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</si>
  <si>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</si>
  <si>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</si>
  <si>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</si>
  <si>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</si>
  <si>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</si>
  <si>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</si>
  <si>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</si>
  <si>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</si>
  <si>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</si>
  <si>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</si>
  <si>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</si>
  <si>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</si>
  <si>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</si>
  <si>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</si>
  <si>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</si>
  <si>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</si>
  <si>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</si>
  <si>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</si>
  <si>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</si>
  <si>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</si>
  <si>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</si>
  <si>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</si>
  <si>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</si>
  <si>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</si>
  <si>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</si>
  <si>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</si>
  <si>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</si>
  <si>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</si>
  <si>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</si>
  <si>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</si>
  <si>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</si>
  <si>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</si>
  <si>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</si>
  <si>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</si>
  <si>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</si>
  <si>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</si>
  <si>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</si>
  <si>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</si>
  <si>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</si>
  <si>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</si>
  <si>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</si>
  <si>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</si>
  <si>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</si>
  <si>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</si>
  <si>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</si>
  <si>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</si>
  <si>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</si>
  <si>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</si>
  <si>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</si>
  <si>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</si>
  <si>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</si>
  <si>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</si>
  <si>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</si>
  <si>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</si>
  <si>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</si>
  <si>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</si>
  <si>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</si>
  <si>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</si>
  <si>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</si>
  <si>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</si>
  <si>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</si>
  <si>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</si>
  <si>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</si>
  <si>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</si>
  <si>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</si>
  <si>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</si>
  <si>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</si>
  <si>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</si>
  <si>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</si>
  <si>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</si>
  <si>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</si>
  <si>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</si>
  <si>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</si>
  <si>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</si>
  <si>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</si>
  <si>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</si>
  <si>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</si>
  <si>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</si>
  <si>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</si>
  <si>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</si>
  <si>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</si>
  <si>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</si>
  <si>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</si>
  <si>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</si>
  <si>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</si>
  <si>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</si>
  <si>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</si>
  <si>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</si>
  <si>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</si>
  <si>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</si>
  <si>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</si>
  <si>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</si>
  <si>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</si>
  <si>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</si>
  <si>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</si>
  <si>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</si>
  <si>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</si>
  <si>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</si>
  <si>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</si>
  <si>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</si>
  <si>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</si>
  <si>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</si>
  <si>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</si>
  <si>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</si>
  <si>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</si>
  <si>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</si>
  <si>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</si>
  <si>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</si>
  <si>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</si>
  <si>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</si>
  <si>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</si>
  <si>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</si>
  <si>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</si>
  <si>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</si>
  <si>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</si>
  <si>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</si>
  <si>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</si>
  <si>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</si>
  <si>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</si>
  <si>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</si>
  <si>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</si>
  <si>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</si>
  <si>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</si>
  <si>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</si>
  <si>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</si>
  <si>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</si>
  <si>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</si>
  <si>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</si>
  <si>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</si>
  <si>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</si>
  <si>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</si>
  <si>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</si>
  <si>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</si>
  <si>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</si>
  <si>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</si>
  <si>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</si>
  <si>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</si>
  <si>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</si>
  <si>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</si>
  <si>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</si>
  <si>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</si>
  <si>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</si>
  <si>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</si>
  <si>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</si>
  <si>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</si>
  <si>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</si>
  <si>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</si>
  <si>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</si>
  <si>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</si>
  <si>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</si>
  <si>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</si>
  <si>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</si>
  <si>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</si>
  <si>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</si>
  <si>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</si>
  <si>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</si>
  <si>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</si>
  <si>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</si>
  <si>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</si>
  <si>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</si>
  <si>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</si>
  <si>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</si>
  <si>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</si>
  <si>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</si>
  <si>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</si>
  <si>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</si>
  <si>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</si>
  <si>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</si>
  <si>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</si>
  <si>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</si>
  <si>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</si>
  <si>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</si>
  <si>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</si>
  <si>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</si>
  <si>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</si>
  <si>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</si>
  <si>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</si>
  <si>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</si>
  <si>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</si>
  <si>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</si>
  <si>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</si>
  <si>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</si>
  <si>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</si>
  <si>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</si>
  <si>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</si>
  <si>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</si>
  <si>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</si>
  <si>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</si>
  <si>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</si>
  <si>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</si>
  <si>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</si>
  <si>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</si>
  <si>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</si>
  <si>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</si>
  <si>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</si>
  <si>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</si>
  <si>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</si>
  <si>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</si>
  <si>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</si>
  <si>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</si>
  <si>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</si>
  <si>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</si>
  <si>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</si>
  <si>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</si>
  <si>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</si>
  <si>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</si>
  <si>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</si>
  <si>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</si>
  <si>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</si>
  <si>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</si>
  <si>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</si>
  <si>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</si>
  <si>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</si>
  <si>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</si>
  <si>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</si>
  <si>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</si>
  <si>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</si>
  <si>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</si>
  <si>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</si>
  <si>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</si>
  <si>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</si>
  <si>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</si>
  <si>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</si>
  <si>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</si>
  <si>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</si>
  <si>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</si>
  <si>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</si>
  <si>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</si>
  <si>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</si>
  <si>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</si>
  <si>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</si>
  <si>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</si>
  <si>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</si>
  <si>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</si>
  <si>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</si>
  <si>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</si>
  <si>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</si>
  <si>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</si>
  <si>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</si>
  <si>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</si>
  <si>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</si>
  <si>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</si>
  <si>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</si>
  <si>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</si>
  <si>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</si>
  <si>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</si>
  <si>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</si>
  <si>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</si>
  <si>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</si>
  <si>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</si>
  <si>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</si>
  <si>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</si>
  <si>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</si>
  <si>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</si>
  <si>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</si>
  <si>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</si>
  <si>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</si>
  <si>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</si>
  <si>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</si>
  <si>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</si>
  <si>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</si>
  <si>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</si>
  <si>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</si>
  <si>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</si>
  <si>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</si>
  <si>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</si>
  <si>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</si>
  <si>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</si>
  <si>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</si>
  <si>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</si>
  <si>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</si>
  <si>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</si>
  <si>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</si>
  <si>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</si>
  <si>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</si>
  <si>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</si>
  <si>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</si>
  <si>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</si>
  <si>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</si>
  <si>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</si>
  <si>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</si>
  <si>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</si>
  <si>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</si>
  <si>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</si>
  <si>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</si>
  <si>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</si>
  <si>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</si>
  <si>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</si>
  <si>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</si>
  <si>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</si>
  <si>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</si>
  <si>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</si>
  <si>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</si>
  <si>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</si>
  <si>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</si>
  <si>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</si>
  <si>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</si>
  <si>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</si>
  <si>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</si>
  <si>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</si>
  <si>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</si>
  <si>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</si>
  <si>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</si>
  <si>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</si>
  <si>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</si>
  <si>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</si>
  <si>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</si>
  <si>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</si>
  <si>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</si>
  <si>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</si>
  <si>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</si>
  <si>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</si>
  <si>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</si>
  <si>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</si>
  <si>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</si>
  <si>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</si>
  <si>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</si>
  <si>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</si>
  <si>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</si>
  <si>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</si>
  <si>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</si>
  <si>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</si>
  <si>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</si>
  <si>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</si>
  <si>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</si>
  <si>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</si>
  <si>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</si>
  <si>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</si>
  <si>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</si>
  <si>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</si>
  <si>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</si>
  <si>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</si>
  <si>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</si>
  <si>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</si>
  <si>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</si>
  <si>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</si>
  <si>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</si>
  <si>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</si>
  <si>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</si>
  <si>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</si>
  <si>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</si>
  <si>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</si>
  <si>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</si>
  <si>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</si>
  <si>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</si>
  <si>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</si>
  <si>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</si>
  <si>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</si>
  <si>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</si>
  <si>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</si>
  <si>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</si>
  <si>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</si>
  <si>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</si>
  <si>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</si>
  <si>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</si>
  <si>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</si>
  <si>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</si>
  <si>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</si>
  <si>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</si>
  <si>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</si>
  <si>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</si>
  <si>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</si>
  <si>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</si>
  <si>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</si>
  <si>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</si>
  <si>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</si>
  <si>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</si>
  <si>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</si>
  <si>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</si>
  <si>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</si>
  <si>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</si>
  <si>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</si>
  <si>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</si>
  <si>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</si>
  <si>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</si>
  <si>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</si>
  <si>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</si>
  <si>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</si>
  <si>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</si>
  <si>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</si>
  <si>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</si>
  <si>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</si>
  <si>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</si>
  <si>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</si>
  <si>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</si>
  <si>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</si>
  <si>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</si>
  <si>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</si>
  <si>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</si>
  <si>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</si>
  <si>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</si>
  <si>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</si>
  <si>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</si>
  <si>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</si>
  <si>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</si>
  <si>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</si>
  <si>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</si>
  <si>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</si>
  <si>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</si>
  <si>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</si>
  <si>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</si>
  <si>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</si>
  <si>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</si>
  <si>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</si>
  <si>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</si>
  <si>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</si>
  <si>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</si>
  <si>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</si>
  <si>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</si>
  <si>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</si>
  <si>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</si>
  <si>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</si>
  <si>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</si>
  <si>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</si>
  <si>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</si>
  <si>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</si>
  <si>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</si>
  <si>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</si>
  <si>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</si>
  <si>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</si>
  <si>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</si>
  <si>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</si>
  <si>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</si>
  <si>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</si>
  <si>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</si>
  <si>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</si>
  <si>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</si>
  <si>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</si>
  <si>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</si>
  <si>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</si>
  <si>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</si>
  <si>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</si>
  <si>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</si>
  <si>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</si>
  <si>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</si>
  <si>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</si>
  <si>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</si>
  <si>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</si>
  <si>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</si>
  <si>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</si>
  <si>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</si>
  <si>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</si>
  <si>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</si>
  <si>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</si>
  <si>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</si>
  <si>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</si>
  <si>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</si>
  <si>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</si>
  <si>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</si>
  <si>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</si>
  <si>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</si>
  <si>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</si>
  <si>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</si>
  <si>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</si>
  <si>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</si>
  <si>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</si>
  <si>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</si>
  <si>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</si>
  <si>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</si>
  <si>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</si>
  <si>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</si>
  <si>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</si>
  <si>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</si>
  <si>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</si>
  <si>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</si>
  <si>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</si>
  <si>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</si>
  <si>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</si>
  <si>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</si>
  <si>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</si>
  <si>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</si>
  <si>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</si>
  <si>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</si>
  <si>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</si>
  <si>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</si>
  <si>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</si>
  <si>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</si>
  <si>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</si>
  <si>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</si>
  <si>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</si>
  <si>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</si>
  <si>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</si>
  <si>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</si>
  <si>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</si>
  <si>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</si>
  <si>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</si>
  <si>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</si>
  <si>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</si>
  <si>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</si>
  <si>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</si>
  <si>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</si>
  <si>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</si>
  <si>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</si>
  <si>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</si>
  <si>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</si>
  <si>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</si>
  <si>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</si>
  <si>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</si>
  <si>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</si>
  <si>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</si>
  <si>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</si>
  <si>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</si>
  <si>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</si>
  <si>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</si>
  <si>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</si>
  <si>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</si>
  <si>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</si>
  <si>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</si>
  <si>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</si>
  <si>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</si>
  <si>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</si>
  <si>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</si>
  <si>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</si>
  <si>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</si>
  <si>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</si>
  <si>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</si>
  <si>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</si>
  <si>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</si>
  <si>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</si>
  <si>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</si>
  <si>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</si>
  <si>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</si>
  <si>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</si>
  <si>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</si>
  <si>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</si>
  <si>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</si>
  <si>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</si>
  <si>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</si>
  <si>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</si>
  <si>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</si>
  <si>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</si>
  <si>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</si>
  <si>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</si>
  <si>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</si>
  <si>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</si>
  <si>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</si>
  <si>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</si>
  <si>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</si>
  <si>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</si>
  <si>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</si>
  <si>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</si>
  <si>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</si>
  <si>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</si>
  <si>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</si>
  <si>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</si>
  <si>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</si>
  <si>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</si>
  <si>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</si>
  <si>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</si>
  <si>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</si>
  <si>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</si>
  <si>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</si>
  <si>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</si>
  <si>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</si>
  <si>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</si>
  <si>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</si>
  <si>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</si>
  <si>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</si>
  <si>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</si>
  <si>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</si>
  <si>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</si>
  <si>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</si>
  <si>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</si>
  <si>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</si>
  <si>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</si>
  <si>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</si>
  <si>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</si>
  <si>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</si>
  <si>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</si>
  <si>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</si>
  <si>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</si>
  <si>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</si>
  <si>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</si>
  <si>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</si>
  <si>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</si>
  <si>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</si>
  <si>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</si>
  <si>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</si>
  <si>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</si>
  <si>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</si>
  <si>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</si>
  <si>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</si>
  <si>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</si>
  <si>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</si>
  <si>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</si>
  <si>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</si>
  <si>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</si>
  <si>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</si>
  <si>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</si>
  <si>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</si>
  <si>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</si>
  <si>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</si>
  <si>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</si>
  <si>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</si>
  <si>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</si>
  <si>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</si>
  <si>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</si>
  <si>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</si>
  <si>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</si>
  <si>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</si>
  <si>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</si>
  <si>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</si>
  <si>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</si>
  <si>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</si>
  <si>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</si>
  <si>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</si>
  <si>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</si>
  <si>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</si>
  <si>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</si>
  <si>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</si>
  <si>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</si>
  <si>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</si>
  <si>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</si>
  <si>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</si>
  <si>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</si>
  <si>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</si>
  <si>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</si>
  <si>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</si>
  <si>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</si>
  <si>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</si>
  <si>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</si>
  <si>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</si>
  <si>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</si>
  <si>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</si>
  <si>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</si>
  <si>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</si>
  <si>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</si>
  <si>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</si>
  <si>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</si>
  <si>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</si>
  <si>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</si>
  <si>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</si>
  <si>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</si>
  <si>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</si>
  <si>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</si>
  <si>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</si>
  <si>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</si>
  <si>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</si>
  <si>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</si>
  <si>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</si>
  <si>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</si>
  <si>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</si>
  <si>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</si>
  <si>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</si>
  <si>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</si>
  <si>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</si>
  <si>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</si>
  <si>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</si>
  <si>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</si>
  <si>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</si>
  <si>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</si>
  <si>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</si>
  <si>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</si>
  <si>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</si>
  <si>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</si>
  <si>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</si>
  <si>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</si>
  <si>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</si>
  <si>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</si>
  <si>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</si>
  <si>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</si>
  <si>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</si>
  <si>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</si>
  <si>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</si>
  <si>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</si>
  <si>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</si>
  <si>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</si>
  <si>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</si>
  <si>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</si>
  <si>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</si>
  <si>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</si>
  <si>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</si>
  <si>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</si>
  <si>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</si>
  <si>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</si>
  <si>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</si>
  <si>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</si>
  <si>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</si>
  <si>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</si>
  <si>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</si>
  <si>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</si>
  <si>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</si>
  <si>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</si>
  <si>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</si>
  <si>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</si>
  <si>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</si>
  <si>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</si>
  <si>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</si>
  <si>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</si>
  <si>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</si>
  <si>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</si>
  <si>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</si>
  <si>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</si>
  <si>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</si>
  <si>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</si>
  <si>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</si>
  <si>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</si>
  <si>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</si>
  <si>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</si>
  <si>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</si>
  <si>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</si>
  <si>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</si>
  <si>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</si>
  <si>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</si>
  <si>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</si>
  <si>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</si>
  <si>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</si>
  <si>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</si>
  <si>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</si>
  <si>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</si>
  <si>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</si>
  <si>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</si>
  <si>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</si>
  <si>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</si>
  <si>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</si>
  <si>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</si>
  <si>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</si>
  <si>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</si>
  <si>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</si>
  <si>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</si>
  <si>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</si>
  <si>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</si>
  <si>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</si>
  <si>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</si>
  <si>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</si>
  <si>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</si>
  <si>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</si>
  <si>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</si>
  <si>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</si>
  <si>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</si>
  <si>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</si>
  <si>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</si>
  <si>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</si>
  <si>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</si>
  <si>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</si>
  <si>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</si>
  <si>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</si>
  <si>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</si>
  <si>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</si>
  <si>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</si>
  <si>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</si>
  <si>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</si>
  <si>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</si>
  <si>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</si>
  <si>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</si>
  <si>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</si>
  <si>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</si>
  <si>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</si>
  <si>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</si>
  <si>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</si>
  <si>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</si>
  <si>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</si>
  <si>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</si>
  <si>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</si>
  <si>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</si>
  <si>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</si>
  <si>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</si>
  <si>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</si>
  <si>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</si>
  <si>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</si>
  <si>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</si>
  <si>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</si>
  <si>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</si>
  <si>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</si>
  <si>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</si>
  <si>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</si>
  <si>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</si>
  <si>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</si>
  <si>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</si>
  <si>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</si>
  <si>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</si>
  <si>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</si>
  <si>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</si>
  <si>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</si>
  <si>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</si>
  <si>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</si>
  <si>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</si>
  <si>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</si>
  <si>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</si>
  <si>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</si>
  <si>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</si>
  <si>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</si>
  <si>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</si>
  <si>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</si>
  <si>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</si>
  <si>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</si>
  <si>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</si>
  <si>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</si>
  <si>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</si>
  <si>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</si>
  <si>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</si>
  <si>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</si>
  <si>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</si>
  <si>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</si>
  <si>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</si>
  <si>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</si>
  <si>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</si>
  <si>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</si>
  <si>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</si>
  <si>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</si>
  <si>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</si>
  <si>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</si>
  <si>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</si>
  <si>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</si>
  <si>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</si>
  <si>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</si>
  <si>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</si>
  <si>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</si>
  <si>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</si>
  <si>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</si>
  <si>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</si>
  <si>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</si>
  <si>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</si>
  <si>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</si>
  <si>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</si>
  <si>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</si>
  <si>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</si>
  <si>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</si>
  <si>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</si>
  <si>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</si>
  <si>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</si>
  <si>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</si>
  <si>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</si>
  <si>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</si>
  <si>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</si>
  <si>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</si>
  <si>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</si>
  <si>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</si>
  <si>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</si>
  <si>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</si>
  <si>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</si>
  <si>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</si>
  <si>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</si>
  <si>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</si>
  <si>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</si>
  <si>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</si>
  <si>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</si>
  <si>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</si>
  <si>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</si>
  <si>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</si>
  <si>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</si>
  <si>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</si>
  <si>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</si>
  <si>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</si>
  <si>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</si>
  <si>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</si>
  <si>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</si>
  <si>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</si>
  <si>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</si>
  <si>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</si>
  <si>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</si>
  <si>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</si>
  <si>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</si>
  <si>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</si>
  <si>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</si>
  <si>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</si>
  <si>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</si>
  <si>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</si>
  <si>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</si>
  <si>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</si>
  <si>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</si>
  <si>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</si>
  <si>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</si>
  <si>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</si>
  <si>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</si>
  <si>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</si>
  <si>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</si>
  <si>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</si>
  <si>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</si>
  <si>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</si>
  <si>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</si>
  <si>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</si>
  <si>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</si>
  <si>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</si>
  <si>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</si>
  <si>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</si>
  <si>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</si>
  <si>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</si>
  <si>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</si>
  <si>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</si>
  <si>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</si>
  <si>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</si>
  <si>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</si>
  <si>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</si>
  <si>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</si>
  <si>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</si>
  <si>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</si>
  <si>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</si>
  <si>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</si>
  <si>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</si>
  <si>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</si>
  <si>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</si>
  <si>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</si>
  <si>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</si>
  <si>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</si>
  <si>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</si>
  <si>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</si>
  <si>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</si>
  <si>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</si>
  <si>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</si>
  <si>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</si>
  <si>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</si>
  <si>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</si>
  <si>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</si>
  <si>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</si>
  <si>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</si>
  <si>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</si>
  <si>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</si>
  <si>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</si>
  <si>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</si>
  <si>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</si>
  <si>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</si>
  <si>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</si>
  <si>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</si>
  <si>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</si>
  <si>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</si>
  <si>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</si>
  <si>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</si>
  <si>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</si>
  <si>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</si>
  <si>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</si>
  <si>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</si>
  <si>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</si>
  <si>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</si>
  <si>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</si>
  <si>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</si>
  <si>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</si>
  <si>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</si>
  <si>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</si>
  <si>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</si>
  <si>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</si>
  <si>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</si>
  <si>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</si>
  <si>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</si>
  <si>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</si>
  <si>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</si>
  <si>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</si>
  <si>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</si>
  <si>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</si>
  <si>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</si>
  <si>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</si>
  <si>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</si>
  <si>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</si>
  <si>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</si>
  <si>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</si>
  <si>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</si>
  <si>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</si>
  <si>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</si>
  <si>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</si>
  <si>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</si>
  <si>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</si>
  <si>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</si>
  <si>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</si>
  <si>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</si>
  <si>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</si>
  <si>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</si>
  <si>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</si>
  <si>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</si>
  <si>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</si>
  <si>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</si>
  <si>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</si>
  <si>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</si>
  <si>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</si>
  <si>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</si>
  <si>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</si>
  <si>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</si>
  <si>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</si>
  <si>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</si>
  <si>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</si>
  <si>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</si>
  <si>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</si>
  <si>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</si>
  <si>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</si>
  <si>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</si>
  <si>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</si>
  <si>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</si>
  <si>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</si>
  <si>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</si>
  <si>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</si>
  <si>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</si>
  <si>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</si>
  <si>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</si>
  <si>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</si>
  <si>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</si>
  <si>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</si>
  <si>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</si>
  <si>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</si>
  <si>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</si>
  <si>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</si>
  <si>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</si>
  <si>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</si>
  <si>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</si>
  <si>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</si>
  <si>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</si>
  <si>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</si>
  <si>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</si>
  <si>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</si>
  <si>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</si>
  <si>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</si>
  <si>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</si>
  <si>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</si>
  <si>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</si>
  <si>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</si>
  <si>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</si>
  <si>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</si>
  <si>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</si>
  <si>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</si>
  <si>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</si>
  <si>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</si>
  <si>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</si>
  <si>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</si>
  <si>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</si>
  <si>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</si>
  <si>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</si>
  <si>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</si>
  <si>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</si>
  <si>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</si>
  <si>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</si>
  <si>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</si>
  <si>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</si>
  <si>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</si>
  <si>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</si>
  <si>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</si>
  <si>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</si>
  <si>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</si>
  <si>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</si>
  <si>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</si>
  <si>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</si>
  <si>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</si>
  <si>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</si>
  <si>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</si>
  <si>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</si>
  <si>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</si>
  <si>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</si>
  <si>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</si>
  <si>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</si>
  <si>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</si>
  <si>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</si>
  <si>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</si>
  <si>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</si>
  <si>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</si>
  <si>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</si>
  <si>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</si>
  <si>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</si>
  <si>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</si>
  <si>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</si>
  <si>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</si>
  <si>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</si>
  <si>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</si>
  <si>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</si>
  <si>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</si>
  <si>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</si>
  <si>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</si>
  <si>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</si>
  <si>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</si>
  <si>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</si>
  <si>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</si>
  <si>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</si>
  <si>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</si>
  <si>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</si>
  <si>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</si>
  <si>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</si>
  <si>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</si>
  <si>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</si>
  <si>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</si>
  <si>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</si>
  <si>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</si>
  <si>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</si>
  <si>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</si>
  <si>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</si>
  <si>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</si>
  <si>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</si>
  <si>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</si>
  <si>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</si>
  <si>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</si>
  <si>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</si>
  <si>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</si>
  <si>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</si>
  <si>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</si>
  <si>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</si>
  <si>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</si>
  <si>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</si>
  <si>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</si>
  <si>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</si>
  <si>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</si>
  <si>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</si>
  <si>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</si>
  <si>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</si>
  <si>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</si>
  <si>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</si>
  <si>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</si>
  <si>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</si>
  <si>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</si>
  <si>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</si>
  <si>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</si>
  <si>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</si>
  <si>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</si>
  <si>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</si>
  <si>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</si>
  <si>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</si>
  <si>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</si>
  <si>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</si>
  <si>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</si>
  <si>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</si>
  <si>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</si>
  <si>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</si>
  <si>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</si>
  <si>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</si>
  <si>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</si>
  <si>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</si>
  <si>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</si>
  <si>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</si>
  <si>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</si>
  <si>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</si>
  <si>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</si>
  <si>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</si>
  <si>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</si>
  <si>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</si>
  <si>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</si>
  <si>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</si>
  <si>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</si>
  <si>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</si>
  <si>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</si>
  <si>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</si>
  <si>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</si>
  <si>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</si>
  <si>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</si>
  <si>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</si>
  <si>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</si>
  <si>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</si>
  <si>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</si>
  <si>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</si>
  <si>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</si>
  <si>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</si>
  <si>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</si>
  <si>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</si>
  <si>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</si>
  <si>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</si>
  <si>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</si>
  <si>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</si>
  <si>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</si>
  <si>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</si>
  <si>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</si>
  <si>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</si>
  <si>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</si>
  <si>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</si>
  <si>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</si>
  <si>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</si>
  <si>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</si>
  <si>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</si>
  <si>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</si>
  <si>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</si>
  <si>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</si>
  <si>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</si>
  <si>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</si>
  <si>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</si>
  <si>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</si>
  <si>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</si>
  <si>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</si>
  <si>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</si>
  <si>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</si>
  <si>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</si>
  <si>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</si>
  <si>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</si>
  <si>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</si>
  <si>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</si>
  <si>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</si>
  <si>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</si>
  <si>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</si>
  <si>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</si>
  <si>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</si>
  <si>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</si>
  <si>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</si>
  <si>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</si>
  <si>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</si>
  <si>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</si>
  <si>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</si>
  <si>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</si>
  <si>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</si>
  <si>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</si>
  <si>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</si>
  <si>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</si>
  <si>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</si>
  <si>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</si>
  <si>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</si>
  <si>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</si>
  <si>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</si>
  <si>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</si>
  <si>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</si>
  <si>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</si>
  <si>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</si>
  <si>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</si>
  <si>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</si>
  <si>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</si>
  <si>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</si>
  <si>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</si>
  <si>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</si>
  <si>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</si>
  <si>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</si>
  <si>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</si>
  <si>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</si>
  <si>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</si>
  <si>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</si>
  <si>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</si>
  <si>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</si>
  <si>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</si>
  <si>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</si>
  <si>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</si>
  <si>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</si>
  <si>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</si>
  <si>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</si>
  <si>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</si>
  <si>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</si>
  <si>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</si>
  <si>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</si>
  <si>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</si>
  <si>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</si>
  <si>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</si>
  <si>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</si>
  <si>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</si>
  <si>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</si>
  <si>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</si>
  <si>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</si>
  <si>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</si>
  <si>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</si>
  <si>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</si>
  <si>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</si>
  <si>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</si>
  <si>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</si>
  <si>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</si>
  <si>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</si>
  <si>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</si>
  <si>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</si>
  <si>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</si>
  <si>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</si>
  <si>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</si>
  <si>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</si>
  <si>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</si>
  <si>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</si>
  <si>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</si>
  <si>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</si>
  <si>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</si>
  <si>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</si>
  <si>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</si>
  <si>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</si>
  <si>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</si>
  <si>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</si>
  <si>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</si>
  <si>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</si>
  <si>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</si>
  <si>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</si>
  <si>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</si>
  <si>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</si>
  <si>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</si>
  <si>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</si>
  <si>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</si>
  <si>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</si>
  <si>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</si>
  <si>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</si>
  <si>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</si>
  <si>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</si>
  <si>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</si>
  <si>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</si>
  <si>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</si>
  <si>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</si>
  <si>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</si>
  <si>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</si>
  <si>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</si>
  <si>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</si>
  <si>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</si>
  <si>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</si>
  <si>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</si>
  <si>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</si>
  <si>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</si>
  <si>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</si>
  <si>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</si>
  <si>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</si>
  <si>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</si>
  <si>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</si>
  <si>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</si>
  <si>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</si>
  <si>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</si>
  <si>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</si>
  <si>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</si>
  <si>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</si>
  <si>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</si>
  <si>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</si>
  <si>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</si>
  <si>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</si>
  <si>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</si>
  <si>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</si>
  <si>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</si>
  <si>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</si>
  <si>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</si>
  <si>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</si>
  <si>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</si>
  <si>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</si>
  <si>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</si>
  <si>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</si>
  <si>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</si>
  <si>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</si>
  <si>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</si>
  <si>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</si>
  <si>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</si>
  <si>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</si>
  <si>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</si>
  <si>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</si>
  <si>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</si>
  <si>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</si>
  <si>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</si>
  <si>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</si>
  <si>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</si>
  <si>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</si>
  <si>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</si>
  <si>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</si>
  <si>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</si>
  <si>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</si>
  <si>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</si>
  <si>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</si>
  <si>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</si>
  <si>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</si>
  <si>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</si>
  <si>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</si>
  <si>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</si>
  <si>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</si>
  <si>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</si>
  <si>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</si>
  <si>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</si>
  <si>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</si>
  <si>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</si>
  <si>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</si>
  <si>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</si>
  <si>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</si>
  <si>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</si>
  <si>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</si>
  <si>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</si>
  <si>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</si>
  <si>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</si>
  <si>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</si>
  <si>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</si>
  <si>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</si>
  <si>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</si>
  <si>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</si>
  <si>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</si>
  <si>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</si>
  <si>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</si>
  <si>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</si>
  <si>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</si>
  <si>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</si>
  <si>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</si>
  <si>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</si>
  <si>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</si>
  <si>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</si>
  <si>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</si>
  <si>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</si>
  <si>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</si>
  <si>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</si>
  <si>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</si>
  <si>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</si>
  <si>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</si>
  <si>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</si>
  <si>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</si>
  <si>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</si>
  <si>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</si>
  <si>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</si>
  <si>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</si>
  <si>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</si>
  <si>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</si>
  <si>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</si>
  <si>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</si>
  <si>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</si>
  <si>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</si>
  <si>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</si>
  <si>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</si>
  <si>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</si>
  <si>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</si>
  <si>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</si>
  <si>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</si>
  <si>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</si>
  <si>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</si>
  <si>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</si>
  <si>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</si>
  <si>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</si>
  <si>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</si>
  <si>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</si>
  <si>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</si>
  <si>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</si>
  <si>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</si>
  <si>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</si>
  <si>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</si>
  <si>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</si>
  <si>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</si>
  <si>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</si>
  <si>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</si>
  <si>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</si>
  <si>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</si>
  <si>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</si>
  <si>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</si>
  <si>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</si>
  <si>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</si>
  <si>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</si>
  <si>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</si>
  <si>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</si>
  <si>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</si>
  <si>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</si>
  <si>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</si>
  <si>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</si>
  <si>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</si>
  <si>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</si>
  <si>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</si>
  <si>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</si>
  <si>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</si>
  <si>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</si>
  <si>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</si>
  <si>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</si>
  <si>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</si>
  <si>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</si>
  <si>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</si>
  <si>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</si>
  <si>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</si>
  <si>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</si>
  <si>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</si>
  <si>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</si>
  <si>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</si>
  <si>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</si>
  <si>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</si>
  <si>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</si>
  <si>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</si>
  <si>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</si>
  <si>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</si>
  <si>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</si>
  <si>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</si>
  <si>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</si>
  <si>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</si>
  <si>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</si>
  <si>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</si>
  <si>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</si>
  <si>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</si>
  <si>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</si>
  <si>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</si>
  <si>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</si>
  <si>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</si>
  <si>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</si>
  <si>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</si>
  <si>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</si>
  <si>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</si>
  <si>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</si>
  <si>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</si>
  <si>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</si>
  <si>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</si>
  <si>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</si>
  <si>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</si>
  <si>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</si>
  <si>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</si>
  <si>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</si>
  <si>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</si>
  <si>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</si>
  <si>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</si>
  <si>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</si>
  <si>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</si>
  <si>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</si>
  <si>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</si>
  <si>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</si>
  <si>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</si>
  <si>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</si>
  <si>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</si>
  <si>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</si>
  <si>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</si>
  <si>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</si>
  <si>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</si>
  <si>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</si>
  <si>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</si>
  <si>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</si>
  <si>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</si>
  <si>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</si>
  <si>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</si>
  <si>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</si>
  <si>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</si>
  <si>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</si>
  <si>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</si>
  <si>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</si>
  <si>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</si>
  <si>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</si>
  <si>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</si>
  <si>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</si>
  <si>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</si>
  <si>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</si>
  <si>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</si>
  <si>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</si>
  <si>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</si>
  <si>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</si>
  <si>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</si>
  <si>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</si>
  <si>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</si>
  <si>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</si>
  <si>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</si>
  <si>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</si>
  <si>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</si>
  <si>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</si>
  <si>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</si>
  <si>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</si>
  <si>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</si>
  <si>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</si>
  <si>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</si>
  <si>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</si>
  <si>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</si>
  <si>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</si>
  <si>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</si>
  <si>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</si>
  <si>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</si>
  <si>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</si>
  <si>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</si>
  <si>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</si>
  <si>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</si>
  <si>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</si>
  <si>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</si>
  <si>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</si>
  <si>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</si>
  <si>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</si>
  <si>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</si>
  <si>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</si>
  <si>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</si>
  <si>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</si>
  <si>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</si>
  <si>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</si>
  <si>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</si>
  <si>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</si>
  <si>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</si>
  <si>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</si>
  <si>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</si>
  <si>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</si>
  <si>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</si>
  <si>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</si>
  <si>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</si>
  <si>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</si>
  <si>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</si>
  <si>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</si>
  <si>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</si>
  <si>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</si>
  <si>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</si>
  <si>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</si>
  <si>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</si>
  <si>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</si>
  <si>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</si>
  <si>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</si>
  <si>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</si>
  <si>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</si>
  <si>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</si>
  <si>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</si>
  <si>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</si>
  <si>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</si>
  <si>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</si>
  <si>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</si>
  <si>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</si>
  <si>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</si>
  <si>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</si>
  <si>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</si>
  <si>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</si>
  <si>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</si>
  <si>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</si>
  <si>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</si>
  <si>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</si>
  <si>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</si>
  <si>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</si>
  <si>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</si>
  <si>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</si>
  <si>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</si>
  <si>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</si>
  <si>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</si>
  <si>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</si>
  <si>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</si>
  <si>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</si>
  <si>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</si>
  <si>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</si>
  <si>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</si>
  <si>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</si>
  <si>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</si>
  <si>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</si>
  <si>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</si>
  <si>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</si>
  <si>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</si>
  <si>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</si>
  <si>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</si>
  <si>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</si>
  <si>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</si>
  <si>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</si>
  <si>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</si>
  <si>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</si>
  <si>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</si>
  <si>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</si>
  <si>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</si>
  <si>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</si>
  <si>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</si>
  <si>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</si>
  <si>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</si>
  <si>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</si>
  <si>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</si>
  <si>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</si>
  <si>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</si>
  <si>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</si>
  <si>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</si>
  <si>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</si>
  <si>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</si>
  <si>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</si>
  <si>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</si>
  <si>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</si>
  <si>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</si>
  <si>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</si>
  <si>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</si>
  <si>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</si>
  <si>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</si>
  <si>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</si>
  <si>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</si>
  <si>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</si>
  <si>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</si>
  <si>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</si>
  <si>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</si>
  <si>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</si>
  <si>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</si>
  <si>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</si>
  <si>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</si>
  <si>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</si>
  <si>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</si>
  <si>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</si>
  <si>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</si>
  <si>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</si>
  <si>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</si>
  <si>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</si>
  <si>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</si>
  <si>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</si>
  <si>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</si>
  <si>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</si>
  <si>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</si>
  <si>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</si>
  <si>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</si>
  <si>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</si>
  <si>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</si>
  <si>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</si>
  <si>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</si>
  <si>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</si>
  <si>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</si>
  <si>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</si>
  <si>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</si>
  <si>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</si>
  <si>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</si>
  <si>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</si>
  <si>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</si>
  <si>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</si>
  <si>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</si>
  <si>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</si>
  <si>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</si>
  <si>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</si>
  <si>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</si>
  <si>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</si>
  <si>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</si>
  <si>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</si>
  <si>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</si>
  <si>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</si>
  <si>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</si>
  <si>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</si>
  <si>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</si>
  <si>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</si>
  <si>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</si>
  <si>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</si>
  <si>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</si>
  <si>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</si>
  <si>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</si>
  <si>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</si>
  <si>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</si>
  <si>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</si>
  <si>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</si>
  <si>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</si>
  <si>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</si>
  <si>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</si>
  <si>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</si>
  <si>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</si>
  <si>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</si>
  <si>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</si>
  <si>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</si>
  <si>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</si>
  <si>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</si>
  <si>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</si>
  <si>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</si>
  <si>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</si>
  <si>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</si>
  <si>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</si>
  <si>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</si>
  <si>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</si>
  <si>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</si>
  <si>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</si>
  <si>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</si>
  <si>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</si>
  <si>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</si>
  <si>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</si>
  <si>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</si>
  <si>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</si>
  <si>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</si>
  <si>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</si>
  <si>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</si>
  <si>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</si>
  <si>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</si>
  <si>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</si>
  <si>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</si>
  <si>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</si>
  <si>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</si>
  <si>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</si>
  <si>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</si>
  <si>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</si>
  <si>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</si>
  <si>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</si>
  <si>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</si>
  <si>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</si>
  <si>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</si>
  <si>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</si>
  <si>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</si>
  <si>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</si>
  <si>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</si>
  <si>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</si>
  <si>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</si>
  <si>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</si>
  <si>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</si>
  <si>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</si>
  <si>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</si>
  <si>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</si>
  <si>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</si>
  <si>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</si>
  <si>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</si>
  <si>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</si>
  <si>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</si>
  <si>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</si>
  <si>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</si>
  <si>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</si>
  <si>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</si>
  <si>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</si>
  <si>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</si>
  <si>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</si>
  <si>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</si>
  <si>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</si>
  <si>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</si>
  <si>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</si>
  <si>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</si>
  <si>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</si>
  <si>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</si>
  <si>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</si>
  <si>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</si>
  <si>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</si>
  <si>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</si>
  <si>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</si>
  <si>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</si>
  <si>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</si>
  <si>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</si>
  <si>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</si>
  <si>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</si>
  <si>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</si>
  <si>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</si>
  <si>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</si>
  <si>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</si>
  <si>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</si>
  <si>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</si>
  <si>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</si>
  <si>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</si>
  <si>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</si>
  <si>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</si>
  <si>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</si>
  <si>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</si>
  <si>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</si>
  <si>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</si>
  <si>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</si>
  <si>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</si>
  <si>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</si>
  <si>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</si>
  <si>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</si>
  <si>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</si>
  <si>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</si>
  <si>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</si>
  <si>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</si>
  <si>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</si>
  <si>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</si>
  <si>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</si>
  <si>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</si>
  <si>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</si>
  <si>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</si>
  <si>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</si>
  <si>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</si>
  <si>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</si>
  <si>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</si>
  <si>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</si>
  <si>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</si>
  <si>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</si>
  <si>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</si>
  <si>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</si>
  <si>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</si>
  <si>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</si>
  <si>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</si>
  <si>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</si>
  <si>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</si>
  <si>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</si>
  <si>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</si>
  <si>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</si>
  <si>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</si>
  <si>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</si>
  <si>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</si>
  <si>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</si>
  <si>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</si>
  <si>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</si>
  <si>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</si>
  <si>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</si>
  <si>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</si>
  <si>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</si>
  <si>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</si>
  <si>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</si>
  <si>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</si>
  <si>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</si>
  <si>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</si>
  <si>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</si>
  <si>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</si>
  <si>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</si>
  <si>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</si>
  <si>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</si>
  <si>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</si>
  <si>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</si>
  <si>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</si>
  <si>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</si>
  <si>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</si>
  <si>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</si>
  <si>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</si>
  <si>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</si>
  <si>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</si>
  <si>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</si>
  <si>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</si>
  <si>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</si>
  <si>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</si>
  <si>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</si>
  <si>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</si>
  <si>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</si>
  <si>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</si>
  <si>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</si>
  <si>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</si>
  <si>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</si>
  <si>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</si>
  <si>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</si>
  <si>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</si>
  <si>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</si>
  <si>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</si>
  <si>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</si>
  <si>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</si>
  <si>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</si>
  <si>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</si>
  <si>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</si>
  <si>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</si>
  <si>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</si>
  <si>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</si>
  <si>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</si>
  <si>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</si>
  <si>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</si>
  <si>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</si>
  <si>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</si>
  <si>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</si>
  <si>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</si>
  <si>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</si>
  <si>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</si>
  <si>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</si>
  <si>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</si>
  <si>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</si>
  <si>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</si>
  <si>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</si>
  <si>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</si>
  <si>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</si>
  <si>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</si>
  <si>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</si>
  <si>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</si>
  <si>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</si>
  <si>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</si>
  <si>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</si>
  <si>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</si>
  <si>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</si>
  <si>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</si>
  <si>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</si>
  <si>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</si>
  <si>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</si>
  <si>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</si>
  <si>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</si>
  <si>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</si>
  <si>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</si>
  <si>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</si>
  <si>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</si>
  <si>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</si>
  <si>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</si>
  <si>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</si>
  <si>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</si>
  <si>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</si>
  <si>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</si>
  <si>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</si>
  <si>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</si>
  <si>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</si>
  <si>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</si>
  <si>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</si>
  <si>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</si>
  <si>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</si>
  <si>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</si>
  <si>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</si>
  <si>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</si>
  <si>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</si>
  <si>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</si>
  <si>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</si>
  <si>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</si>
  <si>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</si>
  <si>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</si>
  <si>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</si>
  <si>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</si>
  <si>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</si>
  <si>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</si>
  <si>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</si>
  <si>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</si>
  <si>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</si>
  <si>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</si>
  <si>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</si>
  <si>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</si>
  <si>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</si>
  <si>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</si>
  <si>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</si>
  <si>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</si>
  <si>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</si>
  <si>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</si>
  <si>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</si>
  <si>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</si>
  <si>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</si>
  <si>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</si>
  <si>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</si>
  <si>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</si>
  <si>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</si>
  <si>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</si>
  <si>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</si>
  <si>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</si>
  <si>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</si>
  <si>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</si>
  <si>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</si>
  <si>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</si>
  <si>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</si>
  <si>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</si>
  <si>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</si>
  <si>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</si>
  <si>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</si>
  <si>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</si>
  <si>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</si>
  <si>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</si>
  <si>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</si>
  <si>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</si>
  <si>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</si>
  <si>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</si>
  <si>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</si>
  <si>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</si>
  <si>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</si>
  <si>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</si>
  <si>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</si>
  <si>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</si>
  <si>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</si>
  <si>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</si>
  <si>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</si>
  <si>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</si>
  <si>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</si>
  <si>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</si>
  <si>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</si>
  <si>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</si>
  <si>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</si>
  <si>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</si>
  <si>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</si>
  <si>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</si>
  <si>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</si>
  <si>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</si>
  <si>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</si>
  <si>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</si>
  <si>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</si>
  <si>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</si>
  <si>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</si>
  <si>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</si>
  <si>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</si>
  <si>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</si>
  <si>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</si>
  <si>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</si>
  <si>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</si>
  <si>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</si>
  <si>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</si>
  <si>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</si>
  <si>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</si>
  <si>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</si>
  <si>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</si>
  <si>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</si>
  <si>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</si>
  <si>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</si>
  <si>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</si>
  <si>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</si>
  <si>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</si>
  <si>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</si>
  <si>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</si>
  <si>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</si>
  <si>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</si>
  <si>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</si>
  <si>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</si>
  <si>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</si>
  <si>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</si>
  <si>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</si>
  <si>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</si>
  <si>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</si>
  <si>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</si>
  <si>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</si>
  <si>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</si>
  <si>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</si>
  <si>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</si>
  <si>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</si>
  <si>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</si>
  <si>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</si>
  <si>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</si>
  <si>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</si>
  <si>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</si>
  <si>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</si>
  <si>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</si>
  <si>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</si>
  <si>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</si>
  <si>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</si>
  <si>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</si>
  <si>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</si>
  <si>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</si>
  <si>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</si>
  <si>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</si>
  <si>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</si>
  <si>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</si>
  <si>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</si>
  <si>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</si>
  <si>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</si>
  <si>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</si>
  <si>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</si>
  <si>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</si>
  <si>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</si>
  <si>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</si>
  <si>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</si>
  <si>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</si>
  <si>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</si>
  <si>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</si>
  <si>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</si>
  <si>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</si>
  <si>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</si>
  <si>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</si>
  <si>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</si>
  <si>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</si>
  <si>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</si>
  <si>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</si>
  <si>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</si>
  <si>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</si>
  <si>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</si>
  <si>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</si>
  <si>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</si>
  <si>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</si>
  <si>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</si>
  <si>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</si>
  <si>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</si>
  <si>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</si>
  <si>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</si>
  <si>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</si>
  <si>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</si>
  <si>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</si>
  <si>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</si>
  <si>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</si>
  <si>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</si>
  <si>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</si>
  <si>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</si>
  <si>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</si>
  <si>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</si>
  <si>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</si>
  <si>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</si>
  <si>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</si>
  <si>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</si>
  <si>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</si>
  <si>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</si>
  <si>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</si>
  <si>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</si>
  <si>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</si>
  <si>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</si>
  <si>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</si>
  <si>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</si>
  <si>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</si>
  <si>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</si>
  <si>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</si>
  <si>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</si>
  <si>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</si>
  <si>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</si>
  <si>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</si>
  <si>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</si>
  <si>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</si>
  <si>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</si>
  <si>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</si>
  <si>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</si>
  <si>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</si>
  <si>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</si>
  <si>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</si>
  <si>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</si>
  <si>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</si>
  <si>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</si>
  <si>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</si>
  <si>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</si>
  <si>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</si>
  <si>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</si>
  <si>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</si>
  <si>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</si>
  <si>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</si>
  <si>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</si>
  <si>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</si>
  <si>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</si>
  <si>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</si>
  <si>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</si>
  <si>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</si>
  <si>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</si>
  <si>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</si>
  <si>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</si>
  <si>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</si>
  <si>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</si>
  <si>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</si>
  <si>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</si>
  <si>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</si>
  <si>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</si>
  <si>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</si>
  <si>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</si>
  <si>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</si>
  <si>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</si>
  <si>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</si>
  <si>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</si>
  <si>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</si>
  <si>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</si>
  <si>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</si>
  <si>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</si>
  <si>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</si>
  <si>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</si>
  <si>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</si>
  <si>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</si>
  <si>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</si>
  <si>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</si>
  <si>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</si>
  <si>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</si>
  <si>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</si>
  <si>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</si>
  <si>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</si>
  <si>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</si>
  <si>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</si>
  <si>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</si>
  <si>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</si>
  <si>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</si>
  <si>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</si>
  <si>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</si>
  <si>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</si>
  <si>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</si>
  <si>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</si>
  <si>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</si>
  <si>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</si>
  <si>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</si>
  <si>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</si>
  <si>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</si>
  <si>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</si>
  <si>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</si>
  <si>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</si>
  <si>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</si>
  <si>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</si>
  <si>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</si>
  <si>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</si>
  <si>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</si>
  <si>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</si>
  <si>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</si>
  <si>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</si>
  <si>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</si>
  <si>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</si>
  <si>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</si>
  <si>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</si>
  <si>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</si>
  <si>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</si>
  <si>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</si>
  <si>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</si>
  <si>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</si>
  <si>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</si>
  <si>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</si>
  <si>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</si>
  <si>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</si>
  <si>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</si>
  <si>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</si>
  <si>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</si>
  <si>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</si>
  <si>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</si>
  <si>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</si>
  <si>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</si>
  <si>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</si>
  <si>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</si>
  <si>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</si>
  <si>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</si>
  <si>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</si>
  <si>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</si>
  <si>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</si>
  <si>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</si>
  <si>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</si>
  <si>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</si>
  <si>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</si>
  <si>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</si>
  <si>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</si>
  <si>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</si>
  <si>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</si>
  <si>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</si>
  <si>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</si>
  <si>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</si>
  <si>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</si>
  <si>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</si>
  <si>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</si>
  <si>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</si>
  <si>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</si>
  <si>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</si>
  <si>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</si>
  <si>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</si>
  <si>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</si>
  <si>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</si>
  <si>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</si>
  <si>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</si>
  <si>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</si>
  <si>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</si>
  <si>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</si>
  <si>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</si>
  <si>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</si>
  <si>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</si>
  <si>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</si>
  <si>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</si>
  <si>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</si>
  <si>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</si>
  <si>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</si>
  <si>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</si>
  <si>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</si>
  <si>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</si>
  <si>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</si>
  <si>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</si>
  <si>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</si>
  <si>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</si>
  <si>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</si>
  <si>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</si>
  <si>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</si>
  <si>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</si>
  <si>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</si>
  <si>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</si>
  <si>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</si>
  <si>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</si>
  <si>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</si>
  <si>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</si>
  <si>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</si>
  <si>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</si>
  <si>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</si>
  <si>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</si>
  <si>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</si>
  <si>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</si>
  <si>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</si>
  <si>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</si>
  <si>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</si>
  <si>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</si>
  <si>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</si>
  <si>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</si>
  <si>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</si>
  <si>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</si>
  <si>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</si>
  <si>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</si>
  <si>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</si>
  <si>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</si>
  <si>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</si>
  <si>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</si>
  <si>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</si>
  <si>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</si>
  <si>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</si>
  <si>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</si>
  <si>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</si>
  <si>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</si>
  <si>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</si>
  <si>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</si>
  <si>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</si>
  <si>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</si>
  <si>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</si>
  <si>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</si>
  <si>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</si>
  <si>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</si>
  <si>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</si>
  <si>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</si>
  <si>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</si>
  <si>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</si>
  <si>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</si>
  <si>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</si>
  <si>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</si>
  <si>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</si>
  <si>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</si>
  <si>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</si>
  <si>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</si>
  <si>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</si>
  <si>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</si>
  <si>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</si>
  <si>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</si>
  <si>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</si>
  <si>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</si>
  <si>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</si>
  <si>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</si>
  <si>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</si>
  <si>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</si>
  <si>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</si>
  <si>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</si>
  <si>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</si>
  <si>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</si>
  <si>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</si>
  <si>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</si>
  <si>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</si>
  <si>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</si>
  <si>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</si>
  <si>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</si>
  <si>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</si>
  <si>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</si>
  <si>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</si>
  <si>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</si>
  <si>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</si>
  <si>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</si>
  <si>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</si>
  <si>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</si>
  <si>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</si>
  <si>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</si>
  <si>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</si>
  <si>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</si>
  <si>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</si>
  <si>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</si>
  <si>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</si>
  <si>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</si>
  <si>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</si>
  <si>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</si>
  <si>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</si>
  <si>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</si>
  <si>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</si>
  <si>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</si>
  <si>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</si>
  <si>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</si>
  <si>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</si>
  <si>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</si>
  <si>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</si>
  <si>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</si>
  <si>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</si>
  <si>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</si>
  <si>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</si>
  <si>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</si>
  <si>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</si>
  <si>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</si>
  <si>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</si>
  <si>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</si>
  <si>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</si>
  <si>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</si>
  <si>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</si>
  <si>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</si>
  <si>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</si>
  <si>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</si>
  <si>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</si>
  <si>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</si>
  <si>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</si>
  <si>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</si>
  <si>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</si>
  <si>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</si>
  <si>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</si>
  <si>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</si>
  <si>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</si>
  <si>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</si>
  <si>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</si>
  <si>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</si>
  <si>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</si>
  <si>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</si>
  <si>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</si>
  <si>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</si>
  <si>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</si>
  <si>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</si>
  <si>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</si>
  <si>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</si>
  <si>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</si>
  <si>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</si>
  <si>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</si>
  <si>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</si>
  <si>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</si>
  <si>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</si>
  <si>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</si>
  <si>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</si>
  <si>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</si>
  <si>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</si>
  <si>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</si>
  <si>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</si>
  <si>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</si>
  <si>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</si>
  <si>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</si>
  <si>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</si>
  <si>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</si>
  <si>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</si>
  <si>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</si>
  <si>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</si>
  <si>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</si>
  <si>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</si>
  <si>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</si>
  <si>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</si>
  <si>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</si>
  <si>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</si>
  <si>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</si>
  <si>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</si>
  <si>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</si>
  <si>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</si>
  <si>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</si>
  <si>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</si>
  <si>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</si>
  <si>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</si>
  <si>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</si>
  <si>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</si>
  <si>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</si>
  <si>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</si>
  <si>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</si>
  <si>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</si>
  <si>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</si>
  <si>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</si>
  <si>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</si>
  <si>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</si>
  <si>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</si>
  <si>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</si>
  <si>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</si>
  <si>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</si>
  <si>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</si>
  <si>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</si>
  <si>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</si>
  <si>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</si>
  <si>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</si>
  <si>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</si>
  <si>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</si>
  <si>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</si>
  <si>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</si>
  <si>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</si>
  <si>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</si>
  <si>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</si>
  <si>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</si>
  <si>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</si>
  <si>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</si>
  <si>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</si>
  <si>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</si>
  <si>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</si>
  <si>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</si>
  <si>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</si>
  <si>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</si>
  <si>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</si>
  <si>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</si>
  <si>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</si>
  <si>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</si>
  <si>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</si>
  <si>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</si>
  <si>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</si>
  <si>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</si>
  <si>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</si>
  <si>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</si>
  <si>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</si>
  <si>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</si>
  <si>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</si>
  <si>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</si>
  <si>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</si>
  <si>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</si>
  <si>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</si>
  <si>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</si>
  <si>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</si>
  <si>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</si>
  <si>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</si>
  <si>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</si>
  <si>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</si>
  <si>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</si>
  <si>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</si>
  <si>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</si>
  <si>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</si>
  <si>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</si>
  <si>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</si>
  <si>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</si>
  <si>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</si>
  <si>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</si>
  <si>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</si>
  <si>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</si>
  <si>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</si>
  <si>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</si>
  <si>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</si>
  <si>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</si>
  <si>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</si>
  <si>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</si>
  <si>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</si>
  <si>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</si>
  <si>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</si>
  <si>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</si>
  <si>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</si>
  <si>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</si>
  <si>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</si>
  <si>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</si>
  <si>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</si>
  <si>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</si>
  <si>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</si>
  <si>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</si>
  <si>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</si>
  <si>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</si>
  <si>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</si>
  <si>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</si>
  <si>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</si>
  <si>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</si>
  <si>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</si>
  <si>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</si>
  <si>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</si>
  <si>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</si>
  <si>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</si>
  <si>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</si>
  <si>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</si>
  <si>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</si>
  <si>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</si>
  <si>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</si>
  <si>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</si>
  <si>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</si>
  <si>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</si>
  <si>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</si>
  <si>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</si>
  <si>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</si>
  <si>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</si>
  <si>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</si>
  <si>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</si>
  <si>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</si>
  <si>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</si>
  <si>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</si>
  <si>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</si>
  <si>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</si>
  <si>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</si>
  <si>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</si>
  <si>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</si>
  <si>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</si>
  <si>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</si>
  <si>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</si>
  <si>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</si>
  <si>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</si>
  <si>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</si>
  <si>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</si>
  <si>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</si>
  <si>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</si>
  <si>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</si>
  <si>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</si>
  <si>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</si>
  <si>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</si>
  <si>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</si>
  <si>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</si>
  <si>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</si>
  <si>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</si>
  <si>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</si>
  <si>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</si>
  <si>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</si>
  <si>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</si>
  <si>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</si>
  <si>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</si>
  <si>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</si>
  <si>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</si>
  <si>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</si>
  <si>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</si>
  <si>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</si>
  <si>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</si>
  <si>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</si>
  <si>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</si>
  <si>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</si>
  <si>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</si>
  <si>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</si>
  <si>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</si>
  <si>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</si>
  <si>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</si>
  <si>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</si>
  <si>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</si>
  <si>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</si>
  <si>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</si>
  <si>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</si>
  <si>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</si>
  <si>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</si>
  <si>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</si>
  <si>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</si>
  <si>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</si>
  <si>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</si>
  <si>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</si>
  <si>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</si>
  <si>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</si>
  <si>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</si>
  <si>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</si>
  <si>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</si>
  <si>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</si>
  <si>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</si>
  <si>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</si>
  <si>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</si>
  <si>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</si>
  <si>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</si>
  <si>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</si>
  <si>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</si>
  <si>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</si>
  <si>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</si>
  <si>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</si>
  <si>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</si>
  <si>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</si>
  <si>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</si>
  <si>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</si>
  <si>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</si>
  <si>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</si>
  <si>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</si>
  <si>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</si>
  <si>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</si>
  <si>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</si>
  <si>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</si>
  <si>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</si>
  <si>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</si>
  <si>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</si>
  <si>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</si>
  <si>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</si>
  <si>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</si>
  <si>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</si>
  <si>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</si>
  <si>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</si>
  <si>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</si>
  <si>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</si>
  <si>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</si>
  <si>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</si>
  <si>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</si>
  <si>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</si>
  <si>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</si>
  <si>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</si>
  <si>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</si>
  <si>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</si>
  <si>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</si>
  <si>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</si>
  <si>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</si>
  <si>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</si>
  <si>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</si>
  <si>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</si>
  <si>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</si>
  <si>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</si>
  <si>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</si>
  <si>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</si>
  <si>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</si>
  <si>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</si>
  <si>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</si>
  <si>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</si>
  <si>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</si>
  <si>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</si>
  <si>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</si>
  <si>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</si>
  <si>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</si>
  <si>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</si>
  <si>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</si>
  <si>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</si>
  <si>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</si>
  <si>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</si>
  <si>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</si>
  <si>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</si>
  <si>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</si>
  <si>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</si>
  <si>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</si>
  <si>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</si>
  <si>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</si>
  <si>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</si>
  <si>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</si>
  <si>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</si>
  <si>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</si>
  <si>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</si>
  <si>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</si>
  <si>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</si>
  <si>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</si>
  <si>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</si>
  <si>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</si>
  <si>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</si>
  <si>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</si>
  <si>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</si>
  <si>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</si>
  <si>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</si>
  <si>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</si>
  <si>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</si>
  <si>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</si>
  <si>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</si>
  <si>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</si>
  <si>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</si>
  <si>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</si>
  <si>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</si>
  <si>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</si>
  <si>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</si>
  <si>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</si>
  <si>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</si>
  <si>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</si>
  <si>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</si>
  <si>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</si>
  <si>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</si>
  <si>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</si>
  <si>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</si>
  <si>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</si>
  <si>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</si>
  <si>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</si>
  <si>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</si>
  <si>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</si>
  <si>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</si>
  <si>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</si>
  <si>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</si>
  <si>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</si>
  <si>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</si>
  <si>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</si>
  <si>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</si>
  <si>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</si>
  <si>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</si>
  <si>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</si>
  <si>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</si>
  <si>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</si>
  <si>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</si>
  <si>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</si>
  <si>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</si>
  <si>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</si>
  <si>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</si>
  <si>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</si>
  <si>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</si>
  <si>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</si>
  <si>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</si>
  <si>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</si>
  <si>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</si>
  <si>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</si>
  <si>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</si>
  <si>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</si>
  <si>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</si>
  <si>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</si>
  <si>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</si>
  <si>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</si>
  <si>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</si>
  <si>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</si>
  <si>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</si>
  <si>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</si>
  <si>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</si>
  <si>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</si>
  <si>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</si>
  <si>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</si>
  <si>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</si>
  <si>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</si>
  <si>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</si>
  <si>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</si>
  <si>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</si>
  <si>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</si>
  <si>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</si>
  <si>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</si>
  <si>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</si>
  <si>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</si>
  <si>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</si>
  <si>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</si>
  <si>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</si>
  <si>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</si>
  <si>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</si>
  <si>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</si>
  <si>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</si>
  <si>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</si>
  <si>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</si>
  <si>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</si>
  <si>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</si>
  <si>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</si>
  <si>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</si>
  <si>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</si>
  <si>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</si>
  <si>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</si>
  <si>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</si>
  <si>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</si>
  <si>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</si>
  <si>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</si>
  <si>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</si>
  <si>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</si>
  <si>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</si>
  <si>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</si>
  <si>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</si>
  <si>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</si>
  <si>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</si>
  <si>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</si>
  <si>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</si>
  <si>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</si>
  <si>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</si>
  <si>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</si>
  <si>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</si>
  <si>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</si>
  <si>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</si>
  <si>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</si>
  <si>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</si>
  <si>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</si>
  <si>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</si>
  <si>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</si>
  <si>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</si>
  <si>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</si>
  <si>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</si>
  <si>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</si>
  <si>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</si>
  <si>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</si>
  <si>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</si>
  <si>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</si>
  <si>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</si>
  <si>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</si>
  <si>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</si>
  <si>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</si>
  <si>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</si>
  <si>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</si>
  <si>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</si>
  <si>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</si>
  <si>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</si>
  <si>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</si>
  <si>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</si>
  <si>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</si>
  <si>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</si>
  <si>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</si>
  <si>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</si>
  <si>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</si>
  <si>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</si>
  <si>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</si>
  <si>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</si>
  <si>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</si>
  <si>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</si>
  <si>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</si>
  <si>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</si>
  <si>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</si>
  <si>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</si>
  <si>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</si>
  <si>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</si>
  <si>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</si>
  <si>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</si>
  <si>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</si>
  <si>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</si>
  <si>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</si>
  <si>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</si>
  <si>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</si>
  <si>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</si>
  <si>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</si>
  <si>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</si>
  <si>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</si>
  <si>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</si>
  <si>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</si>
  <si>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</si>
  <si>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</si>
  <si>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</si>
  <si>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</si>
  <si>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</si>
  <si>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</si>
  <si>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</si>
  <si>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</si>
  <si>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</si>
  <si>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</si>
  <si>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</si>
  <si>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</si>
  <si>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</si>
  <si>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</si>
  <si>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</si>
  <si>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</si>
  <si>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</si>
  <si>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</si>
  <si>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</si>
  <si>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</si>
  <si>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</si>
  <si>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</si>
  <si>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</si>
  <si>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</si>
  <si>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</si>
  <si>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</si>
  <si>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</si>
  <si>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</si>
  <si>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</si>
  <si>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</si>
  <si>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</si>
  <si>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</si>
  <si>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</si>
  <si>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</si>
  <si>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</si>
  <si>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</si>
  <si>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</si>
  <si>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</si>
  <si>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</si>
  <si>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</si>
  <si>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</si>
  <si>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</si>
  <si>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</si>
  <si>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</si>
  <si>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</si>
  <si>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</si>
  <si>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</si>
  <si>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</si>
  <si>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</si>
  <si>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</si>
  <si>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</si>
  <si>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</si>
  <si>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</si>
  <si>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</si>
  <si>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</si>
  <si>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</si>
  <si>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</si>
  <si>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</si>
  <si>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</si>
  <si>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</si>
  <si>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</si>
  <si>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</si>
  <si>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</si>
  <si>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</si>
  <si>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</si>
  <si>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</si>
  <si>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</si>
  <si>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</si>
  <si>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</si>
  <si>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</si>
  <si>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</si>
  <si>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</si>
  <si>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</si>
  <si>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</si>
  <si>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</si>
  <si>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</si>
  <si>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</si>
  <si>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</si>
  <si>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</si>
  <si>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</si>
  <si>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</si>
  <si>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</si>
  <si>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</si>
  <si>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</si>
  <si>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</si>
  <si>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</si>
  <si>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</si>
  <si>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</si>
  <si>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</si>
  <si>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</si>
  <si>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</si>
  <si>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</si>
  <si>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</si>
  <si>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</si>
  <si>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</si>
  <si>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</si>
  <si>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</si>
  <si>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</si>
  <si>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</si>
  <si>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</si>
  <si>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</si>
  <si>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</si>
  <si>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</si>
  <si>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</si>
  <si>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</si>
  <si>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</si>
  <si>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</si>
  <si>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</si>
  <si>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</si>
  <si>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</si>
  <si>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</si>
  <si>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</si>
  <si>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</si>
  <si>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</si>
  <si>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</si>
  <si>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</si>
  <si>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</si>
  <si>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</si>
  <si>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</si>
  <si>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</si>
  <si>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</si>
  <si>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</si>
  <si>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</si>
  <si>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</si>
  <si>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</si>
  <si>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</si>
  <si>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</si>
  <si>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</si>
  <si>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</si>
  <si>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</si>
  <si>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</si>
  <si>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</si>
  <si>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</si>
  <si>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</si>
  <si>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</si>
  <si>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</si>
  <si>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</si>
  <si>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</si>
  <si>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</si>
  <si>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</si>
  <si>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</si>
  <si>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</si>
  <si>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</si>
  <si>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</si>
  <si>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</si>
  <si>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</si>
  <si>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</si>
  <si>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</si>
  <si>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</si>
  <si>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</si>
  <si>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</si>
  <si>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</si>
  <si>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</si>
  <si>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</si>
  <si>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</si>
  <si>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</si>
  <si>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</si>
  <si>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</si>
  <si>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</si>
  <si>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</si>
  <si>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</si>
  <si>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</si>
  <si>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</si>
  <si>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</si>
  <si>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</si>
  <si>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</si>
  <si>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</si>
  <si>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</si>
  <si>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</si>
  <si>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</si>
  <si>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</si>
  <si>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</si>
  <si>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</si>
  <si>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</si>
  <si>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</si>
  <si>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</si>
  <si>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</si>
  <si>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</si>
  <si>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</si>
  <si>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</si>
  <si>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</si>
  <si>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</si>
  <si>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</si>
  <si>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</si>
  <si>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</si>
  <si>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</si>
  <si>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</si>
  <si>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</si>
  <si>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</si>
  <si>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</si>
  <si>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</si>
  <si>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</si>
  <si>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</si>
  <si>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</si>
  <si>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</si>
  <si>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</si>
  <si>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</si>
  <si>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</si>
  <si>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</si>
  <si>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</si>
  <si>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</si>
  <si>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</si>
  <si>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</si>
  <si>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</si>
  <si>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</si>
  <si>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</si>
  <si>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</si>
  <si>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</si>
  <si>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</si>
  <si>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</si>
  <si>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</si>
  <si>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</si>
  <si>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</si>
  <si>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</si>
  <si>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</si>
  <si>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</si>
  <si>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</si>
  <si>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</si>
  <si>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</si>
  <si>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</si>
  <si>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</si>
  <si>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</si>
  <si>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</si>
  <si>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</si>
  <si>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</si>
  <si>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</si>
  <si>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</si>
  <si>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</si>
  <si>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</si>
  <si>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</si>
  <si>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</si>
  <si>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</si>
  <si>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</si>
  <si>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</si>
  <si>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</si>
  <si>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</si>
  <si>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</si>
  <si>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</si>
  <si>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</si>
  <si>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</si>
  <si>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</si>
  <si>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</si>
  <si>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</si>
  <si>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</si>
  <si>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</si>
  <si>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</si>
  <si>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</si>
  <si>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</si>
  <si>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</si>
  <si>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</si>
  <si>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</si>
  <si>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</si>
  <si>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</si>
  <si>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</si>
  <si>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</si>
  <si>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</si>
  <si>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</si>
  <si>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</si>
  <si>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</si>
  <si>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</si>
  <si>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</si>
  <si>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</si>
  <si>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</si>
  <si>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</si>
  <si>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</si>
  <si>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</si>
  <si>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</si>
  <si>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</si>
  <si>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</si>
  <si>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</si>
  <si>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</si>
  <si>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</si>
  <si>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</si>
  <si>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</si>
  <si>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</si>
  <si>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</si>
  <si>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</si>
  <si>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</si>
  <si>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</si>
  <si>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</si>
  <si>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</si>
  <si>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</si>
  <si>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</si>
  <si>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</si>
  <si>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</si>
  <si>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</si>
  <si>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</si>
  <si>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</si>
  <si>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</si>
  <si>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</si>
  <si>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</si>
  <si>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</si>
  <si>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</si>
  <si>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</si>
  <si>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</si>
  <si>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</si>
  <si>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</si>
  <si>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</si>
  <si>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</si>
  <si>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</si>
  <si>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</si>
  <si>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</si>
  <si>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</si>
  <si>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</si>
  <si>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</si>
  <si>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</si>
  <si>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</si>
  <si>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</si>
  <si>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</si>
  <si>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</si>
  <si>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</si>
  <si>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</si>
  <si>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</si>
  <si>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</si>
  <si>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</si>
  <si>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</si>
  <si>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</si>
  <si>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</si>
  <si>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</si>
  <si>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</si>
  <si>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</si>
  <si>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</si>
  <si>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</si>
  <si>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</si>
  <si>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</si>
  <si>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</si>
  <si>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</si>
  <si>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</si>
  <si>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</si>
  <si>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</si>
  <si>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</si>
  <si>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</si>
  <si>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</si>
  <si>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</si>
  <si>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</si>
  <si>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</si>
  <si>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</si>
  <si>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</si>
  <si>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</si>
  <si>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</si>
  <si>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</si>
  <si>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</si>
  <si>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</si>
  <si>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</si>
  <si>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</si>
  <si>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</si>
  <si>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</si>
  <si>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</si>
  <si>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</si>
  <si>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</si>
  <si>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</si>
  <si>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</si>
  <si>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</si>
  <si>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</si>
  <si>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</si>
  <si>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</si>
  <si>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</si>
  <si>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</si>
  <si>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</si>
  <si>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</si>
  <si>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</si>
  <si>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</si>
  <si>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</si>
  <si>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</si>
  <si>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</si>
  <si>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</si>
  <si>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</si>
  <si>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</si>
  <si>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</si>
  <si>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</si>
  <si>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</si>
  <si>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</si>
  <si>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</si>
  <si>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</si>
  <si>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</si>
  <si>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</si>
  <si>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</si>
  <si>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</si>
  <si>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</si>
  <si>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</si>
  <si>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</si>
  <si>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</si>
  <si>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</si>
  <si>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</si>
  <si>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</si>
  <si>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</si>
  <si>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</si>
  <si>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</si>
  <si>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</si>
  <si>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</si>
  <si>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</si>
  <si>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</si>
  <si>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</si>
  <si>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</si>
  <si>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</si>
  <si>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</si>
  <si>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</si>
  <si>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</si>
  <si>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</si>
  <si>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</si>
  <si>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</si>
  <si>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</si>
  <si>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</si>
  <si>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</si>
  <si>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</si>
  <si>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</si>
  <si>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</si>
  <si>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</si>
  <si>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</si>
  <si>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</si>
  <si>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</si>
  <si>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</si>
  <si>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</si>
  <si>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</si>
  <si>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</si>
  <si>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</si>
  <si>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</si>
  <si>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</si>
  <si>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</si>
  <si>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</si>
  <si>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</si>
  <si>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</si>
  <si>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</si>
  <si>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</si>
  <si>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</si>
  <si>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</si>
  <si>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</si>
  <si>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</si>
  <si>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</si>
  <si>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</si>
  <si>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</si>
  <si>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</si>
  <si>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</si>
  <si>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</si>
  <si>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</si>
  <si>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</si>
  <si>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</si>
  <si>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</si>
  <si>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</si>
  <si>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</si>
  <si>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</si>
  <si>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</si>
  <si>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</si>
  <si>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</si>
  <si>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</si>
  <si>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</si>
  <si>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</si>
  <si>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</si>
  <si>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</si>
  <si>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</si>
  <si>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</si>
  <si>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</si>
  <si>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</si>
  <si>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</si>
  <si>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</si>
  <si>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</si>
  <si>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</si>
  <si>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</si>
  <si>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</si>
  <si>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</si>
  <si>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</si>
  <si>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</si>
  <si>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</si>
  <si>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</si>
  <si>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</si>
  <si>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</si>
  <si>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</si>
  <si>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</si>
  <si>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</si>
  <si>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</si>
  <si>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</si>
  <si>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</si>
  <si>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</si>
  <si>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</si>
  <si>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</si>
  <si>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</si>
  <si>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</si>
  <si>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</si>
  <si>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</si>
  <si>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</si>
  <si>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</si>
  <si>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</si>
  <si>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</si>
  <si>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</si>
  <si>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</si>
  <si>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</si>
  <si>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</si>
  <si>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</si>
  <si>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</si>
  <si>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</si>
  <si>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</si>
  <si>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</si>
  <si>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</si>
  <si>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</si>
  <si>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</si>
  <si>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</si>
  <si>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</si>
  <si>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</si>
  <si>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</si>
  <si>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</si>
  <si>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</si>
  <si>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</si>
  <si>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</si>
  <si>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</si>
  <si>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</si>
  <si>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</si>
  <si>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</si>
  <si>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</si>
  <si>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</si>
  <si>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</si>
  <si>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</si>
  <si>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</si>
  <si>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</si>
  <si>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</si>
  <si>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</si>
  <si>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</si>
  <si>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</si>
  <si>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</si>
  <si>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</si>
  <si>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</si>
  <si>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</si>
  <si>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</si>
  <si>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</si>
  <si>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</si>
  <si>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</si>
  <si>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</si>
  <si>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</si>
  <si>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</si>
  <si>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</si>
  <si>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</si>
  <si>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</si>
  <si>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</si>
  <si>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</si>
  <si>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</si>
  <si>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</si>
  <si>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</si>
  <si>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</si>
  <si>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</si>
  <si>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</si>
  <si>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</si>
  <si>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</si>
  <si>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</si>
  <si>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</si>
  <si>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</si>
  <si>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</si>
  <si>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</si>
  <si>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</si>
  <si>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</si>
  <si>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</si>
  <si>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</si>
  <si>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</si>
  <si>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</si>
  <si>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</si>
  <si>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</si>
  <si>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</si>
  <si>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</si>
  <si>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</si>
  <si>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</si>
  <si>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</si>
  <si>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</si>
  <si>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</si>
  <si>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</si>
  <si>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</si>
  <si>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</si>
  <si>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</si>
  <si>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</si>
  <si>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</si>
  <si>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</si>
  <si>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</si>
  <si>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</si>
  <si>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</si>
  <si>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</si>
  <si>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</si>
  <si>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</si>
  <si>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</si>
  <si>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</si>
  <si>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</si>
  <si>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</si>
  <si>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</si>
  <si>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</si>
  <si>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</si>
  <si>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</si>
  <si>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</si>
  <si>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</si>
  <si>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</si>
  <si>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</si>
  <si>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</si>
  <si>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</si>
  <si>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</si>
  <si>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</si>
  <si>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</si>
  <si>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</si>
  <si>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</si>
  <si>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</si>
  <si>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</si>
  <si>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</si>
  <si>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</si>
  <si>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</si>
  <si>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</si>
  <si>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</si>
  <si>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</si>
  <si>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</si>
  <si>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</si>
  <si>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</si>
  <si>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</si>
  <si>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</si>
  <si>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</si>
  <si>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</si>
  <si>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</si>
  <si>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</si>
  <si>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</si>
  <si>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</si>
  <si>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</si>
  <si>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</si>
  <si>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</si>
  <si>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</si>
  <si>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</si>
  <si>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</si>
  <si>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</si>
  <si>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</si>
  <si>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</si>
  <si>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</si>
  <si>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</si>
  <si>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</si>
  <si>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</si>
  <si>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</si>
  <si>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</si>
  <si>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</si>
  <si>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</si>
  <si>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</si>
  <si>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</si>
  <si>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</si>
  <si>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</si>
  <si>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</si>
  <si>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</si>
  <si>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</si>
  <si>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</si>
  <si>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</si>
  <si>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</si>
  <si>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</si>
  <si>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</si>
  <si>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</si>
  <si>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</si>
  <si>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</si>
  <si>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</si>
  <si>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</si>
  <si>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</si>
  <si>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</si>
  <si>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</si>
  <si>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</si>
  <si>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</si>
  <si>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</si>
  <si>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</si>
  <si>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</si>
  <si>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</si>
  <si>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</si>
  <si>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</si>
  <si>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</si>
  <si>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</si>
  <si>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</si>
  <si>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</si>
  <si>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</si>
  <si>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</si>
  <si>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</si>
  <si>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</si>
  <si>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</si>
  <si>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</si>
  <si>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</si>
  <si>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</si>
  <si>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</si>
  <si>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</si>
  <si>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</si>
  <si>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</si>
  <si>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</si>
  <si>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</si>
  <si>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</si>
  <si>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</si>
  <si>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</si>
  <si>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</si>
  <si>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</si>
  <si>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</si>
  <si>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</si>
  <si>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</si>
  <si>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</si>
  <si>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</si>
  <si>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</si>
  <si>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</si>
  <si>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</si>
  <si>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</si>
  <si>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</si>
  <si>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</si>
  <si>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</si>
  <si>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</si>
  <si>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</si>
  <si>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</si>
  <si>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</si>
  <si>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</si>
  <si>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</si>
  <si>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</si>
  <si>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</si>
  <si>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</si>
  <si>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</si>
  <si>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</si>
  <si>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</si>
  <si>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</si>
  <si>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</si>
  <si>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</si>
  <si>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</si>
  <si>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</si>
  <si>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</si>
  <si>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</si>
  <si>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</si>
  <si>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</si>
  <si>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</si>
  <si>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</si>
  <si>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</si>
  <si>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</si>
  <si>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</si>
  <si>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</si>
  <si>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</si>
  <si>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</si>
  <si>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</si>
  <si>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</si>
  <si>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</si>
  <si>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</si>
  <si>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</si>
  <si>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</si>
  <si>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</si>
  <si>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</si>
  <si>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</si>
  <si>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</si>
  <si>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</si>
  <si>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</si>
  <si>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</si>
  <si>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</si>
  <si>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</si>
  <si>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</si>
  <si>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</si>
  <si>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</si>
  <si>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</si>
  <si>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</si>
  <si>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</si>
  <si>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</si>
  <si>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</si>
  <si>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</si>
  <si>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</si>
  <si>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</si>
  <si>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</si>
  <si>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</si>
  <si>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</si>
  <si>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</si>
  <si>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</si>
  <si>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</si>
  <si>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</si>
  <si>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</si>
  <si>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</si>
  <si>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</si>
  <si>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</si>
  <si>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</si>
  <si>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</si>
  <si>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</si>
  <si>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</si>
  <si>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</si>
  <si>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</si>
  <si>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</si>
  <si>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</si>
  <si>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</si>
  <si>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</si>
  <si>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</si>
  <si>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</si>
  <si>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</si>
  <si>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</si>
  <si>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</si>
  <si>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</si>
  <si>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</si>
  <si>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</si>
  <si>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</si>
  <si>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</si>
  <si>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</si>
  <si>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</si>
  <si>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</si>
  <si>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</si>
  <si>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</si>
  <si>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</si>
  <si>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</si>
  <si>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</si>
  <si>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</si>
  <si>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</si>
  <si>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</si>
  <si>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</si>
  <si>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</si>
  <si>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</si>
  <si>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</si>
  <si>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</si>
  <si>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</si>
  <si>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</si>
  <si>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</si>
  <si>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</si>
  <si>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</si>
  <si>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</si>
  <si>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</si>
  <si>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</si>
  <si>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</si>
  <si>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</si>
  <si>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</si>
  <si>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</si>
  <si>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</si>
  <si>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</si>
  <si>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</si>
  <si>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</si>
  <si>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</si>
  <si>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</si>
  <si>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</si>
  <si>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</si>
  <si>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</si>
  <si>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</si>
  <si>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</si>
  <si>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</si>
  <si>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</si>
  <si>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</si>
  <si>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</si>
  <si>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</si>
  <si>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</si>
  <si>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</si>
  <si>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</si>
  <si>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</si>
  <si>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</si>
  <si>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</si>
  <si>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</si>
  <si>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</si>
  <si>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</si>
  <si>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</si>
  <si>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</si>
  <si>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</si>
  <si>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</si>
  <si>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</si>
  <si>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</si>
  <si>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</si>
  <si>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</si>
  <si>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</si>
  <si>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</si>
  <si>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</si>
  <si>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</si>
  <si>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</si>
  <si>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</si>
  <si>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</si>
  <si>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</si>
  <si>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</si>
  <si>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</si>
  <si>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</si>
  <si>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</si>
  <si>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</si>
  <si>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</si>
  <si>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</si>
  <si>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</si>
  <si>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</si>
  <si>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</si>
  <si>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</si>
  <si>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</si>
  <si>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</si>
  <si>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</si>
  <si>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</si>
  <si>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</si>
  <si>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</si>
  <si>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</si>
  <si>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</si>
  <si>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</si>
  <si>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</si>
  <si>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</si>
  <si>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</si>
  <si>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</si>
  <si>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</si>
  <si>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</si>
  <si>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</si>
  <si>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</si>
  <si>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</si>
  <si>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</si>
  <si>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</si>
  <si>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</si>
  <si>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</si>
  <si>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</si>
  <si>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</si>
  <si>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</si>
  <si>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</si>
  <si>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</si>
  <si>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</si>
  <si>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</si>
  <si>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</si>
  <si>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</si>
  <si>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</si>
  <si>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</si>
  <si>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</si>
  <si>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</si>
  <si>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</si>
  <si>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</si>
  <si>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</si>
  <si>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</si>
  <si>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</si>
  <si>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</si>
  <si>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</si>
  <si>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</si>
  <si>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</si>
  <si>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</si>
  <si>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</si>
  <si>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</si>
  <si>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</si>
  <si>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</si>
  <si>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</si>
  <si>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</si>
  <si>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</si>
  <si>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</si>
  <si>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</si>
  <si>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</si>
  <si>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</si>
  <si>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</si>
  <si>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</si>
  <si>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</si>
  <si>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</si>
  <si>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</si>
  <si>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</si>
  <si>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</si>
  <si>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</si>
  <si>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</si>
  <si>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</si>
  <si>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</si>
  <si>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</si>
  <si>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</si>
  <si>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</si>
  <si>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</si>
  <si>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</si>
  <si>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</si>
  <si>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</si>
  <si>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</si>
  <si>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</si>
  <si>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</si>
  <si>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</si>
  <si>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</si>
  <si>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</si>
  <si>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</si>
  <si>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</si>
  <si>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</si>
  <si>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</si>
  <si>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</si>
  <si>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</si>
  <si>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</si>
  <si>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</si>
  <si>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</si>
  <si>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</si>
  <si>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</si>
  <si>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</si>
  <si>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</si>
  <si>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</si>
  <si>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</si>
  <si>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</si>
  <si>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</si>
  <si>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</si>
  <si>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</si>
  <si>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</si>
  <si>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</si>
  <si>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</si>
  <si>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</si>
  <si>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</si>
  <si>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</si>
  <si>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</si>
  <si>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</si>
  <si>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</si>
  <si>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</si>
  <si>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</si>
  <si>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</si>
  <si>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</si>
  <si>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</si>
  <si>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</si>
  <si>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</si>
  <si>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</si>
  <si>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</si>
  <si>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</si>
  <si>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</si>
  <si>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</si>
  <si>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</si>
  <si>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</si>
  <si>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</si>
  <si>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</si>
  <si>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</si>
  <si>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</si>
  <si>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</si>
  <si>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</si>
  <si>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</si>
  <si>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</si>
  <si>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</si>
  <si>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</si>
  <si>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</si>
  <si>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</si>
  <si>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</si>
  <si>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</si>
  <si>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</si>
  <si>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</si>
  <si>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</si>
  <si>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</si>
  <si>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</si>
  <si>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</si>
  <si>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</si>
  <si>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</si>
  <si>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</si>
  <si>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</si>
  <si>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</si>
  <si>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</si>
  <si>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</si>
  <si>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</si>
  <si>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</si>
  <si>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</si>
  <si>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</si>
  <si>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</si>
  <si>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</si>
  <si>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</si>
  <si>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</si>
  <si>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</si>
  <si>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</si>
  <si>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</si>
  <si>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</si>
  <si>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</si>
  <si>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</si>
  <si>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</si>
  <si>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</si>
  <si>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</si>
  <si>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</si>
  <si>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</si>
  <si>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</si>
  <si>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</si>
  <si>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</si>
  <si>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</si>
  <si>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</si>
  <si>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</si>
  <si>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</si>
  <si>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</si>
  <si>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</si>
  <si>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</si>
  <si>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</si>
  <si>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</si>
  <si>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</si>
  <si>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</si>
  <si>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</si>
  <si>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</si>
  <si>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</si>
  <si>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</si>
  <si>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</si>
  <si>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</si>
  <si>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</si>
  <si>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</si>
  <si>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</si>
  <si>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</si>
  <si>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</si>
  <si>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</si>
  <si>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</si>
  <si>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</si>
  <si>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</si>
  <si>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</si>
  <si>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</si>
  <si>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</si>
  <si>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</si>
  <si>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</si>
  <si>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</si>
  <si>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</si>
  <si>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</si>
  <si>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</si>
  <si>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</si>
  <si>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</si>
  <si>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</si>
  <si>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</si>
  <si>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</si>
  <si>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</si>
  <si>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</si>
  <si>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</si>
  <si>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</si>
  <si>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</si>
  <si>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</si>
  <si>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</si>
  <si>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</si>
  <si>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</si>
  <si>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</si>
  <si>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</si>
  <si>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</si>
  <si>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</si>
  <si>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</si>
  <si>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</si>
  <si>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</si>
  <si>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</si>
  <si>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</si>
  <si>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</si>
  <si>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</si>
  <si>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</si>
  <si>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</si>
  <si>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</si>
  <si>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</si>
  <si>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</si>
  <si>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</si>
  <si>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</si>
  <si>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</si>
  <si>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</si>
  <si>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</si>
  <si>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</si>
  <si>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</si>
  <si>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</si>
  <si>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</si>
  <si>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</si>
  <si>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</si>
  <si>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</si>
  <si>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</si>
  <si>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</si>
  <si>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</si>
  <si>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</si>
  <si>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</si>
  <si>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</si>
  <si>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</si>
  <si>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</si>
  <si>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</si>
  <si>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</si>
  <si>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</si>
  <si>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</si>
  <si>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</si>
  <si>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</si>
  <si>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</si>
  <si>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</si>
  <si>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</si>
  <si>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</si>
  <si>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</si>
  <si>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</si>
  <si>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</si>
  <si>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</si>
  <si>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</si>
  <si>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</si>
  <si>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</si>
  <si>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</si>
  <si>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</si>
  <si>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</si>
  <si>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</si>
  <si>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</si>
  <si>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</si>
  <si>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</si>
  <si>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</si>
  <si>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</si>
  <si>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</si>
  <si>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</si>
  <si>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</si>
  <si>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</si>
  <si>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</si>
  <si>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</si>
  <si>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</si>
  <si>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</si>
  <si>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</si>
  <si>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</si>
  <si>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</si>
  <si>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</si>
  <si>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</si>
  <si>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</si>
  <si>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</si>
  <si>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</si>
  <si>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</si>
  <si>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</si>
  <si>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</si>
  <si>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</si>
  <si>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</si>
  <si>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</si>
  <si>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</si>
  <si>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</si>
  <si>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</si>
  <si>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</si>
  <si>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</si>
  <si>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</si>
  <si>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</si>
  <si>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</si>
  <si>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</si>
  <si>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</si>
  <si>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</si>
  <si>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</si>
  <si>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</si>
  <si>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</si>
  <si>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</si>
  <si>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</si>
  <si>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</si>
  <si>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</si>
  <si>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</si>
  <si>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</si>
  <si>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</si>
  <si>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</si>
  <si>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</si>
  <si>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</si>
  <si>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</si>
  <si>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</si>
  <si>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</si>
  <si>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</si>
  <si>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</si>
  <si>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</si>
  <si>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</si>
  <si>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</si>
  <si>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</si>
  <si>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</si>
  <si>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</si>
  <si>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</si>
  <si>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</si>
  <si>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</si>
  <si>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</si>
  <si>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</si>
  <si>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</si>
  <si>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</si>
  <si>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</si>
  <si>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</si>
  <si>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</si>
  <si>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</si>
  <si>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</si>
  <si>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</si>
  <si>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</si>
  <si>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</si>
  <si>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</si>
  <si>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</si>
  <si>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</si>
  <si>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</si>
  <si>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</si>
  <si>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</si>
  <si>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</si>
  <si>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</si>
  <si>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</si>
  <si>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</si>
  <si>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</si>
  <si>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</si>
  <si>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</si>
  <si>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</si>
  <si>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</si>
  <si>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</si>
  <si>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</si>
  <si>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</si>
  <si>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</si>
  <si>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</si>
  <si>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</si>
  <si>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</si>
  <si>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</si>
  <si>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</si>
  <si>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</si>
  <si>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</si>
  <si>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</si>
  <si>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</si>
  <si>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</si>
  <si>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</si>
  <si>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</si>
  <si>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</si>
  <si>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</si>
  <si>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</si>
  <si>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</si>
  <si>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</si>
  <si>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</si>
  <si>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</si>
  <si>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</si>
  <si>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</si>
  <si>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</si>
  <si>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</si>
  <si>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</si>
  <si>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</si>
  <si>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</si>
  <si>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</si>
  <si>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</si>
  <si>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</si>
  <si>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</si>
  <si>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</si>
  <si>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</si>
  <si>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</si>
  <si>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</si>
  <si>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</si>
  <si>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</si>
  <si>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</si>
  <si>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</si>
  <si>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</si>
  <si>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</si>
  <si>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</si>
  <si>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</si>
  <si>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</si>
  <si>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</si>
  <si>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</si>
  <si>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</si>
  <si>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</si>
  <si>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</si>
  <si>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</si>
  <si>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</si>
  <si>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</si>
  <si>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</si>
  <si>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</si>
  <si>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</si>
  <si>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</si>
  <si>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</si>
  <si>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</si>
  <si>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</si>
  <si>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</si>
  <si>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</si>
  <si>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</si>
  <si>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</si>
  <si>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</si>
  <si>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</si>
  <si>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</si>
  <si>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</si>
  <si>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</si>
  <si>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</si>
  <si>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</si>
  <si>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</si>
  <si>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</si>
  <si>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</si>
  <si>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</si>
  <si>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</si>
  <si>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</si>
  <si>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</si>
  <si>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</si>
  <si>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</si>
  <si>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</si>
  <si>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</si>
  <si>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</si>
  <si>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</si>
  <si>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</si>
  <si>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</si>
  <si>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</si>
  <si>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</si>
  <si>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</si>
  <si>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</si>
  <si>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</si>
  <si>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</si>
  <si>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</si>
  <si>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</si>
  <si>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</si>
  <si>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</si>
  <si>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</si>
  <si>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</si>
  <si>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</si>
  <si>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</si>
  <si>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</si>
  <si>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</si>
  <si>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</si>
  <si>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</si>
  <si>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</si>
  <si>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</si>
  <si>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</si>
  <si>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</si>
  <si>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</si>
  <si>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</si>
  <si>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</si>
  <si>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</si>
  <si>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</si>
  <si>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</si>
  <si>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</si>
  <si>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</si>
  <si>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</si>
  <si>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</si>
  <si>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</si>
  <si>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</si>
  <si>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</si>
  <si>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</si>
  <si>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</si>
  <si>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</si>
  <si>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</si>
  <si>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</si>
  <si>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</si>
  <si>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</si>
  <si>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</si>
  <si>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</si>
  <si>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</si>
  <si>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</si>
  <si>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</si>
  <si>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</si>
  <si>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</si>
  <si>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</si>
  <si>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</si>
  <si>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</si>
  <si>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</si>
  <si>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</si>
  <si>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</si>
  <si>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</si>
  <si>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</si>
  <si>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</si>
  <si>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</si>
  <si>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</si>
  <si>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</si>
  <si>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</si>
  <si>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</si>
  <si>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</si>
  <si>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</si>
  <si>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</si>
  <si>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</si>
  <si>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</si>
  <si>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</si>
  <si>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</si>
  <si>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</si>
  <si>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</si>
  <si>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</si>
  <si>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</si>
  <si>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</si>
  <si>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</si>
  <si>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</si>
  <si>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</si>
  <si>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</si>
  <si>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</si>
  <si>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</si>
  <si>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</si>
  <si>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</si>
  <si>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</si>
  <si>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</si>
  <si>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</si>
  <si>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</si>
  <si>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</si>
  <si>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</si>
  <si>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</si>
  <si>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</si>
  <si>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</si>
  <si>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</si>
  <si>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</si>
  <si>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</si>
  <si>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</si>
  <si>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</si>
  <si>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</si>
  <si>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</si>
  <si>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</si>
  <si>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</si>
  <si>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</si>
  <si>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</si>
  <si>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</si>
  <si>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</si>
  <si>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</si>
  <si>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</si>
  <si>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</si>
  <si>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</si>
  <si>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</si>
  <si>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</si>
  <si>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</si>
  <si>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</si>
  <si>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</si>
  <si>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</si>
  <si>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</si>
  <si>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</si>
  <si>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</si>
  <si>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</si>
  <si>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</si>
  <si>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</si>
  <si>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</si>
  <si>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</si>
  <si>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</si>
  <si>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</si>
  <si>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</si>
  <si>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</si>
  <si>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</si>
  <si>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</si>
  <si>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</si>
  <si>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</si>
  <si>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</si>
  <si>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</si>
  <si>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</si>
  <si>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</si>
  <si>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</si>
  <si>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</si>
  <si>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</si>
  <si>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</si>
  <si>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</si>
  <si>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</si>
  <si>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</si>
  <si>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</si>
  <si>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</si>
  <si>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</si>
  <si>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</si>
  <si>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</si>
  <si>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</si>
  <si>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</si>
  <si>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</si>
  <si>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</si>
  <si>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</si>
  <si>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</si>
  <si>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</si>
  <si>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</si>
  <si>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</si>
  <si>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</si>
  <si>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</si>
  <si>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</si>
  <si>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</si>
  <si>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</si>
  <si>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</si>
  <si>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</si>
  <si>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</si>
  <si>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</si>
  <si>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</si>
  <si>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</si>
  <si>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</si>
  <si>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</si>
  <si>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</si>
  <si>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</si>
  <si>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</si>
  <si>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</si>
  <si>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</si>
  <si>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</si>
  <si>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</si>
  <si>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</si>
  <si>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</si>
  <si>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</si>
  <si>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</si>
  <si>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</si>
  <si>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</si>
  <si>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</si>
  <si>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</si>
  <si>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</si>
  <si>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</si>
  <si>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</si>
  <si>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</si>
  <si>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</si>
  <si>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</si>
  <si>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</si>
  <si>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</si>
  <si>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</si>
  <si>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</si>
  <si>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</si>
  <si>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</si>
  <si>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</si>
  <si>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</si>
  <si>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</si>
  <si>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</si>
  <si>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</si>
  <si>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</si>
  <si>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</si>
  <si>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</si>
  <si>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</si>
  <si>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</si>
  <si>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</si>
  <si>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</si>
  <si>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</si>
  <si>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</si>
  <si>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</si>
  <si>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</si>
  <si>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</si>
  <si>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</si>
  <si>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</si>
  <si>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</si>
  <si>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</si>
  <si>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</si>
  <si>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</si>
  <si>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</si>
  <si>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</si>
  <si>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</si>
  <si>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</si>
  <si>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</si>
  <si>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</si>
  <si>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</si>
  <si>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</si>
  <si>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</si>
  <si>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</si>
  <si>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</si>
  <si>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</si>
  <si>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</si>
  <si>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</si>
  <si>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</si>
  <si>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</si>
  <si>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</si>
  <si>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</si>
  <si>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</si>
  <si>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</si>
  <si>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</si>
  <si>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</si>
  <si>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</si>
  <si>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</si>
  <si>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</si>
  <si>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</si>
  <si>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</si>
  <si>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</si>
  <si>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</si>
  <si>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</si>
  <si>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</si>
  <si>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</si>
  <si>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</si>
  <si>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</si>
  <si>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</si>
  <si>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</si>
  <si>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</si>
  <si>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</si>
  <si>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</si>
  <si>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</si>
  <si>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</si>
  <si>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</si>
  <si>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</si>
  <si>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</si>
  <si>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</si>
  <si>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</si>
  <si>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</si>
  <si>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</si>
  <si>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</si>
  <si>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</si>
  <si>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</si>
  <si>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</si>
  <si>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</si>
  <si>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</si>
  <si>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</si>
  <si>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</si>
  <si>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</si>
  <si>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</si>
  <si>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</si>
  <si>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</si>
  <si>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</si>
  <si>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</si>
  <si>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</si>
  <si>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</si>
  <si>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</si>
  <si>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</si>
  <si>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</si>
  <si>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</si>
  <si>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</si>
  <si>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</si>
  <si>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</si>
  <si>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</si>
  <si>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</si>
  <si>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</si>
  <si>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</si>
  <si>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</si>
  <si>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</si>
  <si>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</si>
  <si>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</si>
  <si>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</si>
  <si>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</si>
  <si>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</si>
  <si>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</si>
  <si>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</si>
  <si>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</si>
  <si>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</si>
  <si>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</si>
  <si>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</si>
  <si>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</si>
  <si>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</si>
  <si>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</si>
  <si>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</si>
  <si>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</si>
  <si>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</si>
  <si>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</si>
  <si>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</si>
  <si>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</si>
  <si>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</si>
  <si>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</si>
  <si>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</si>
  <si>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</si>
  <si>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</si>
  <si>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</si>
  <si>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</si>
  <si>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</si>
  <si>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</si>
  <si>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</si>
  <si>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</si>
  <si>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</si>
  <si>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</si>
  <si>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</si>
  <si>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</si>
  <si>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</si>
  <si>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</si>
  <si>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</si>
  <si>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</si>
  <si>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</si>
  <si>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</si>
  <si>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</si>
  <si>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</si>
  <si>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</si>
  <si>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</si>
  <si>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</si>
  <si>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</si>
  <si>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</si>
  <si>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</si>
  <si>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</si>
  <si>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</si>
  <si>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</si>
  <si>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</si>
  <si>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</si>
  <si>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</si>
  <si>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</si>
  <si>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</si>
  <si>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</si>
  <si>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</si>
  <si>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</si>
  <si>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</si>
  <si>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</si>
  <si>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</si>
  <si>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</si>
  <si>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</si>
  <si>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</si>
  <si>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</si>
  <si>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</si>
  <si>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</si>
  <si>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</si>
  <si>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</si>
  <si>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</si>
  <si>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</si>
  <si>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</si>
  <si>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</si>
  <si>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</si>
  <si>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</si>
  <si>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</si>
  <si>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</si>
  <si>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</si>
  <si>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</si>
  <si>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</si>
  <si>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</si>
  <si>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</si>
  <si>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</si>
  <si>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</si>
  <si>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</si>
  <si>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</si>
  <si>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</si>
  <si>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</si>
  <si>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</si>
  <si>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</si>
  <si>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</si>
  <si>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</si>
  <si>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</si>
  <si>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</si>
  <si>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</si>
  <si>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</si>
  <si>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</si>
  <si>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</si>
  <si>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</si>
  <si>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</si>
  <si>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</si>
  <si>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</si>
  <si>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</si>
  <si>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</si>
  <si>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</si>
  <si>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</si>
  <si>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</si>
  <si>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</si>
  <si>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</si>
  <si>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</si>
  <si>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</si>
  <si>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</si>
  <si>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</si>
  <si>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</si>
  <si>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</si>
  <si>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</si>
  <si>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</si>
  <si>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</si>
  <si>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</si>
  <si>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</si>
  <si>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</si>
  <si>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</si>
  <si>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</si>
  <si>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</si>
  <si>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</si>
  <si>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</si>
  <si>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</si>
  <si>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</si>
  <si>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</si>
  <si>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</si>
  <si>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</si>
  <si>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</si>
  <si>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</si>
  <si>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</si>
  <si>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</si>
  <si>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</si>
  <si>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</si>
  <si>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</si>
  <si>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</si>
  <si>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</si>
  <si>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</si>
  <si>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</si>
  <si>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</si>
  <si>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</si>
  <si>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</si>
  <si>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</si>
  <si>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</si>
  <si>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</si>
  <si>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</si>
  <si>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</si>
  <si>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</si>
  <si>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</si>
  <si>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</si>
  <si>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</si>
  <si>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</si>
  <si>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</si>
  <si>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</si>
  <si>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</si>
  <si>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</si>
  <si>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</si>
  <si>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</si>
  <si>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</si>
  <si>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</si>
  <si>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</si>
  <si>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</si>
  <si>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</si>
  <si>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</si>
  <si>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</si>
  <si>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</si>
  <si>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</si>
  <si>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</si>
  <si>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</si>
  <si>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</si>
  <si>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</si>
  <si>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</si>
  <si>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</si>
  <si>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</si>
  <si>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</si>
  <si>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</si>
  <si>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</si>
  <si>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</si>
  <si>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</si>
  <si>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</si>
  <si>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</si>
  <si>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</si>
  <si>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</si>
  <si>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</si>
  <si>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</si>
  <si>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</si>
  <si>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</si>
  <si>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</si>
  <si>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</si>
  <si>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</si>
  <si>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</si>
  <si>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</si>
  <si>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</si>
  <si>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</si>
  <si>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</si>
  <si>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</si>
  <si>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</si>
  <si>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</si>
  <si>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</si>
  <si>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</si>
  <si>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</si>
  <si>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</si>
  <si>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</si>
  <si>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</si>
  <si>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</si>
  <si>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</si>
  <si>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</si>
  <si>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</si>
  <si>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</si>
  <si>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</si>
  <si>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</si>
  <si>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</si>
  <si>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</si>
  <si>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</si>
  <si>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</si>
  <si>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</si>
  <si>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</si>
  <si>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</si>
  <si>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</si>
  <si>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</si>
  <si>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</si>
  <si>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</si>
  <si>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</si>
  <si>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</si>
  <si>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</si>
  <si>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</si>
  <si>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</si>
  <si>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</si>
  <si>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</si>
  <si>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</si>
  <si>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</si>
  <si>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</si>
  <si>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</si>
  <si>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</si>
  <si>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</si>
  <si>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</si>
  <si>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</si>
  <si>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</si>
  <si>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</si>
  <si>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</si>
  <si>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</si>
  <si>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</si>
  <si>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</si>
  <si>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</si>
  <si>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</si>
  <si>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</si>
  <si>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</si>
  <si>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</si>
  <si>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</si>
  <si>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</si>
  <si>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</si>
  <si>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</si>
  <si>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</si>
  <si>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</si>
  <si>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</si>
  <si>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</si>
  <si>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</si>
  <si>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</si>
  <si>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</si>
  <si>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</si>
  <si>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</si>
  <si>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</si>
  <si>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</si>
  <si>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</si>
  <si>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</si>
  <si>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</si>
  <si>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</si>
  <si>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</si>
  <si>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</si>
  <si>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</si>
  <si>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</si>
  <si>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</si>
  <si>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</si>
  <si>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</si>
  <si>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</si>
  <si>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</si>
  <si>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</si>
  <si>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</si>
  <si>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</si>
  <si>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</si>
  <si>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</si>
  <si>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</si>
  <si>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</si>
  <si>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</si>
  <si>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</si>
  <si>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</si>
  <si>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</si>
  <si>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</si>
  <si>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</si>
  <si>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</si>
  <si>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</si>
  <si>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</si>
  <si>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</si>
  <si>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</si>
  <si>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</si>
  <si>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</si>
  <si>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</si>
  <si>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</si>
  <si>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</si>
  <si>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</si>
  <si>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</si>
  <si>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</si>
  <si>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</si>
  <si>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</si>
  <si>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</si>
  <si>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</si>
  <si>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</si>
  <si>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</si>
  <si>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</si>
  <si>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</si>
  <si>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</si>
  <si>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</si>
  <si>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</si>
  <si>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</si>
  <si>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</si>
  <si>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</si>
  <si>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</si>
  <si>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</si>
  <si>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</si>
  <si>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</si>
  <si>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</si>
  <si>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</si>
  <si>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</si>
  <si>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</si>
  <si>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</si>
  <si>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</si>
  <si>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</si>
  <si>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</si>
  <si>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</si>
  <si>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</si>
  <si>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</si>
  <si>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</si>
  <si>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</si>
  <si>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</si>
  <si>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</si>
  <si>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</si>
  <si>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</si>
  <si>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</si>
  <si>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</si>
  <si>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</si>
  <si>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</si>
  <si>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</si>
  <si>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</si>
  <si>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</si>
  <si>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</si>
  <si>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</si>
  <si>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</si>
  <si>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</si>
  <si>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</si>
  <si>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</si>
  <si>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</si>
  <si>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</si>
  <si>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</si>
  <si>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</si>
  <si>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</si>
  <si>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</si>
  <si>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</si>
  <si>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</si>
  <si>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</si>
  <si>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</si>
  <si>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</si>
  <si>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</si>
  <si>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</si>
  <si>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</si>
  <si>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</si>
  <si>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</si>
  <si>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</si>
  <si>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</si>
  <si>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</si>
  <si>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</si>
  <si>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</si>
  <si>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</si>
  <si>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</si>
  <si>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</si>
  <si>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</si>
  <si>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</si>
  <si>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</si>
  <si>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</si>
  <si>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</si>
  <si>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</si>
  <si>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</si>
  <si>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</si>
  <si>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</si>
  <si>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</si>
  <si>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</si>
  <si>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</si>
  <si>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</si>
  <si>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</si>
  <si>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</si>
  <si>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</si>
  <si>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</si>
  <si>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</si>
  <si>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</si>
  <si>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</si>
  <si>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</si>
  <si>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</si>
  <si>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</si>
  <si>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</si>
  <si>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</si>
  <si>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</si>
  <si>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</si>
  <si>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</si>
  <si>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</si>
  <si>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</si>
  <si>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</si>
  <si>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</si>
  <si>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</si>
  <si>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</si>
  <si>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</si>
  <si>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</si>
  <si>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</si>
  <si>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</si>
  <si>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</si>
  <si>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</si>
  <si>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</si>
  <si>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</si>
  <si>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</si>
  <si>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</si>
  <si>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</si>
  <si>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</si>
  <si>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</si>
  <si>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</si>
  <si>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</si>
  <si>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</si>
  <si>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</si>
  <si>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</si>
  <si>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</si>
  <si>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</si>
  <si>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</si>
  <si>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</si>
  <si>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</si>
  <si>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</si>
  <si>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</si>
  <si>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</si>
  <si>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</si>
  <si>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</si>
  <si>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</si>
  <si>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</si>
  <si>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</si>
  <si>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</si>
  <si>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</si>
  <si>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</si>
  <si>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</si>
  <si>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</si>
  <si>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</si>
  <si>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</si>
  <si>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</si>
  <si>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</si>
  <si>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</si>
  <si>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</si>
  <si>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</si>
  <si>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</si>
  <si>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</si>
  <si>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</si>
  <si>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</si>
  <si>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</si>
  <si>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</si>
  <si>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</si>
  <si>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</si>
  <si>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</si>
  <si>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</si>
  <si>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</si>
  <si>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</si>
  <si>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</si>
  <si>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</si>
  <si>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</si>
  <si>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</si>
  <si>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</si>
  <si>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</si>
  <si>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</si>
  <si>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</si>
  <si>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</si>
  <si>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</si>
  <si>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</si>
  <si>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</si>
  <si>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</si>
  <si>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</si>
  <si>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</si>
  <si>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</si>
  <si>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</si>
  <si>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</si>
  <si>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</si>
  <si>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</si>
  <si>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</si>
  <si>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</si>
  <si>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</si>
  <si>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</si>
  <si>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</si>
  <si>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</si>
  <si>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</si>
  <si>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</si>
  <si>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</si>
  <si>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</si>
  <si>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</si>
  <si>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</si>
  <si>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</si>
  <si>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</si>
  <si>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</si>
  <si>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</si>
  <si>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</si>
  <si>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</si>
  <si>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</si>
  <si>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</si>
  <si>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</si>
  <si>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</si>
  <si>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</si>
  <si>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</si>
  <si>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</si>
  <si>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</si>
  <si>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</si>
  <si>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</si>
  <si>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</si>
  <si>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</si>
  <si>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</si>
  <si>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</si>
  <si>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</si>
  <si>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</si>
  <si>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</si>
  <si>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</si>
  <si>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</si>
  <si>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</si>
  <si>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</si>
  <si>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</si>
  <si>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</si>
  <si>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</si>
  <si>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</si>
  <si>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</si>
  <si>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</si>
  <si>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</si>
  <si>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</si>
  <si>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</si>
  <si>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</si>
  <si>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</si>
  <si>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</si>
  <si>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</si>
  <si>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</si>
  <si>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</si>
  <si>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</si>
  <si>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</si>
  <si>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</si>
  <si>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</si>
  <si>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</si>
  <si>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</si>
  <si>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</si>
  <si>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</si>
  <si>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</si>
  <si>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</si>
  <si>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</si>
  <si>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</si>
  <si>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</si>
  <si>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</si>
  <si>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</si>
  <si>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</si>
  <si>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</si>
  <si>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</si>
  <si>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</si>
  <si>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</si>
  <si>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</si>
  <si>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</si>
  <si>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</si>
  <si>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</si>
  <si>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</si>
  <si>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</si>
  <si>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</si>
  <si>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</si>
  <si>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</si>
  <si>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</si>
  <si>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</si>
  <si>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</si>
  <si>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</si>
  <si>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</si>
  <si>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</si>
  <si>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</si>
  <si>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</si>
  <si>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</si>
  <si>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</si>
  <si>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</si>
  <si>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</si>
  <si>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</si>
  <si>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</si>
  <si>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</si>
  <si>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</si>
  <si>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</si>
  <si>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</si>
  <si>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</si>
  <si>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</si>
  <si>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</si>
  <si>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</si>
  <si>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</si>
  <si>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</si>
  <si>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</si>
  <si>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</si>
  <si>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</si>
  <si>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</si>
  <si>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</si>
  <si>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</si>
  <si>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</si>
  <si>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</si>
  <si>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</si>
  <si>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</si>
  <si>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</si>
  <si>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</si>
  <si>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</si>
  <si>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</si>
  <si>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</si>
  <si>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</si>
  <si>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</si>
  <si>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</si>
  <si>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</si>
  <si>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</si>
  <si>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</si>
  <si>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</si>
  <si>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</si>
  <si>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</si>
  <si>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</si>
  <si>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</si>
  <si>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</si>
  <si>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</si>
  <si>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</si>
  <si>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</si>
  <si>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</si>
  <si>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</si>
  <si>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</si>
  <si>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</si>
  <si>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</si>
  <si>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</si>
  <si>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</si>
  <si>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</si>
  <si>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</si>
  <si>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</si>
  <si>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</si>
  <si>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</si>
  <si>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</si>
  <si>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</si>
  <si>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</si>
  <si>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</si>
  <si>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</si>
  <si>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</si>
  <si>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</si>
  <si>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</si>
  <si>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</si>
  <si>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</si>
  <si>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</si>
  <si>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</si>
  <si>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</si>
  <si>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</si>
  <si>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</si>
  <si>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</si>
  <si>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</si>
  <si>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</si>
  <si>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</si>
  <si>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</si>
  <si>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</si>
  <si>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</si>
  <si>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</si>
  <si>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</si>
  <si>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</si>
  <si>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</si>
  <si>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</si>
  <si>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</si>
  <si>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</si>
  <si>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</si>
  <si>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</si>
  <si>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</si>
  <si>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</si>
  <si>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</si>
  <si>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</si>
  <si>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</si>
  <si>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</si>
  <si>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</si>
  <si>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</si>
  <si>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</si>
  <si>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</si>
  <si>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</si>
  <si>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</si>
  <si>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</si>
  <si>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</si>
  <si>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</si>
  <si>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</si>
  <si>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</si>
  <si>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</si>
  <si>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</si>
  <si>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</si>
  <si>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</si>
  <si>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</si>
  <si>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</si>
  <si>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</si>
  <si>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</si>
  <si>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</si>
  <si>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</si>
  <si>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</si>
  <si>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</si>
  <si>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</si>
  <si>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</si>
  <si>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</si>
  <si>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</si>
  <si>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</si>
  <si>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</si>
  <si>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</si>
  <si>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</si>
  <si>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</si>
  <si>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</si>
  <si>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</si>
  <si>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</si>
  <si>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</si>
  <si>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</si>
  <si>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</si>
  <si>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</si>
  <si>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</si>
  <si>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</si>
  <si>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</si>
  <si>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</si>
  <si>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</si>
  <si>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</si>
  <si>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</si>
  <si>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</si>
  <si>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</si>
  <si>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</si>
  <si>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</si>
  <si>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</si>
  <si>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</si>
  <si>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</si>
  <si>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</si>
  <si>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</si>
  <si>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</si>
  <si>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</si>
  <si>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</si>
  <si>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</si>
  <si>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</si>
  <si>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</si>
  <si>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</si>
  <si>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</si>
  <si>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</si>
  <si>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</si>
  <si>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</si>
  <si>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</si>
  <si>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</si>
  <si>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</si>
  <si>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</si>
  <si>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</si>
  <si>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</si>
  <si>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</si>
  <si>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</si>
  <si>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</si>
  <si>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</si>
  <si>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</si>
  <si>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</si>
  <si>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</si>
  <si>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</si>
  <si>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</si>
  <si>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</si>
  <si>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</si>
  <si>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</si>
  <si>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</si>
  <si>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</si>
  <si>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</si>
  <si>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</si>
  <si>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</si>
  <si>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</si>
  <si>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</si>
  <si>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</si>
  <si>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</si>
  <si>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</si>
  <si>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</si>
  <si>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</si>
  <si>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</si>
  <si>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</si>
  <si>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</si>
  <si>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</si>
  <si>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</si>
  <si>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</si>
  <si>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</si>
  <si>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</si>
  <si>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</si>
  <si>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</si>
  <si>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</si>
  <si>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</si>
  <si>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</si>
  <si>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</si>
  <si>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</si>
  <si>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</si>
  <si>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</si>
  <si>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</si>
  <si>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</si>
  <si>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</si>
  <si>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</si>
  <si>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</si>
  <si>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</si>
  <si>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</si>
  <si>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</si>
  <si>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</si>
  <si>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</si>
  <si>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</si>
  <si>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</si>
  <si>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</si>
  <si>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</si>
  <si>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</si>
  <si>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</si>
  <si>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</si>
  <si>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</si>
  <si>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</si>
  <si>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</si>
  <si>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</si>
  <si>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</si>
  <si>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</si>
  <si>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</si>
  <si>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</si>
  <si>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</si>
  <si>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</si>
  <si>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</si>
  <si>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</si>
  <si>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</si>
  <si>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</si>
  <si>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</si>
  <si>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</si>
  <si>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</si>
  <si>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</si>
  <si>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</si>
  <si>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</si>
  <si>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</si>
  <si>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</si>
  <si>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</si>
  <si>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</si>
  <si>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</si>
  <si>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</si>
  <si>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</si>
  <si>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</si>
  <si>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</si>
  <si>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</si>
  <si>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</si>
  <si>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</si>
  <si>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</si>
  <si>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</si>
  <si>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</si>
  <si>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</si>
  <si>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</si>
  <si>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</si>
  <si>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</si>
  <si>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</si>
  <si>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</si>
  <si>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</si>
  <si>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</si>
  <si>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</si>
  <si>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</si>
  <si>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</si>
  <si>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</si>
  <si>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</si>
  <si>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</si>
  <si>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</si>
  <si>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</si>
  <si>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</si>
  <si>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</si>
  <si>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</si>
  <si>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</si>
  <si>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</si>
  <si>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</si>
  <si>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</si>
  <si>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</si>
  <si>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</si>
  <si>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</si>
  <si>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</si>
  <si>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</si>
  <si>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</si>
  <si>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</si>
  <si>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</si>
  <si>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</si>
  <si>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</si>
  <si>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</si>
  <si>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</si>
  <si>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</si>
  <si>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</si>
  <si>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</si>
  <si>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</si>
  <si>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</si>
  <si>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</si>
  <si>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</si>
  <si>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</si>
  <si>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</si>
  <si>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</si>
  <si>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</si>
  <si>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</si>
  <si>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</si>
  <si>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</si>
  <si>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</si>
  <si>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</si>
  <si>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</si>
  <si>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</si>
  <si>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</si>
  <si>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</si>
  <si>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</si>
  <si>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</si>
  <si>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</si>
  <si>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</si>
  <si>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</si>
  <si>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</si>
  <si>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</si>
  <si>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</si>
  <si>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</si>
  <si>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</si>
  <si>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</si>
  <si>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</si>
  <si>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</si>
  <si>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</si>
  <si>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</si>
  <si>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</si>
  <si>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</si>
  <si>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</si>
  <si>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</si>
  <si>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</si>
  <si>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</si>
  <si>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</si>
  <si>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</si>
  <si>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</si>
  <si>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</si>
  <si>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</si>
  <si>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</si>
  <si>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</si>
  <si>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</si>
  <si>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</si>
  <si>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</si>
  <si>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</si>
  <si>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</si>
  <si>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</si>
  <si>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</si>
  <si>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</si>
  <si>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</si>
  <si>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</si>
  <si>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</si>
  <si>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</si>
  <si>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</si>
  <si>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</si>
  <si>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</si>
  <si>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</si>
  <si>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</si>
  <si>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</si>
  <si>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</si>
  <si>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</si>
  <si>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</si>
  <si>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</si>
  <si>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</si>
  <si>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</si>
  <si>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</si>
  <si>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</si>
  <si>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</si>
  <si>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</si>
  <si>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</si>
  <si>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</si>
  <si>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</si>
  <si>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</si>
  <si>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</si>
  <si>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</si>
  <si>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</si>
  <si>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</si>
  <si>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</si>
  <si>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</si>
  <si>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</si>
  <si>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</si>
  <si>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</si>
  <si>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</si>
  <si>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</si>
  <si>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</si>
  <si>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</si>
  <si>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</si>
  <si>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</si>
  <si>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</si>
  <si>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</si>
  <si>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</si>
  <si>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</si>
  <si>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</si>
  <si>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</si>
  <si>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</si>
  <si>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</si>
  <si>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</si>
  <si>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</si>
  <si>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</si>
  <si>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</si>
  <si>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</si>
  <si>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</si>
  <si>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</si>
  <si>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</si>
  <si>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</si>
  <si>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</si>
  <si>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</si>
  <si>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</si>
  <si>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</si>
  <si>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</si>
  <si>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</si>
  <si>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</si>
  <si>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</si>
  <si>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</si>
  <si>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</si>
  <si>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</si>
  <si>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</si>
  <si>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</si>
  <si>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</si>
  <si>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</si>
  <si>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</si>
  <si>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</si>
  <si>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</si>
  <si>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</si>
  <si>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</si>
  <si>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</si>
  <si>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</si>
  <si>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</si>
  <si>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</si>
  <si>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</si>
  <si>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</si>
  <si>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</si>
  <si>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</si>
  <si>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</si>
  <si>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</si>
  <si>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</si>
  <si>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</si>
  <si>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</si>
  <si>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</si>
  <si>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</si>
  <si>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</si>
  <si>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</si>
  <si>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</si>
  <si>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</si>
  <si>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</si>
  <si>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</si>
  <si>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</si>
  <si>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</si>
  <si>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</si>
  <si>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</si>
  <si>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</si>
  <si>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</si>
  <si>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</si>
  <si>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</si>
  <si>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</si>
  <si>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</si>
  <si>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</si>
  <si>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</si>
  <si>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</si>
  <si>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</si>
  <si>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</si>
  <si>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</si>
  <si>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</si>
  <si>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</si>
  <si>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</si>
  <si>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</si>
  <si>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</si>
  <si>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</si>
  <si>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</si>
  <si>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</si>
  <si>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</si>
  <si>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</si>
  <si>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</si>
  <si>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</si>
  <si>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</si>
  <si>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</si>
  <si>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</si>
  <si>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</si>
  <si>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</si>
  <si>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</si>
  <si>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</si>
  <si>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</si>
  <si>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</si>
  <si>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</si>
  <si>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</si>
  <si>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</si>
  <si>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</si>
  <si>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</si>
  <si>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</si>
  <si>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</si>
  <si>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</si>
  <si>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</si>
  <si>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</si>
  <si>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</si>
  <si>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</si>
  <si>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</si>
  <si>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</si>
  <si>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</si>
  <si>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</si>
  <si>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</si>
  <si>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</si>
  <si>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</si>
  <si>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</si>
  <si>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</si>
  <si>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</si>
  <si>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</si>
  <si>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</si>
  <si>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</si>
  <si>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</si>
  <si>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</si>
  <si>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</si>
  <si>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</si>
  <si>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</si>
  <si>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</si>
  <si>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</si>
  <si>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</si>
  <si>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</si>
  <si>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</si>
  <si>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</si>
  <si>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</si>
  <si>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</si>
  <si>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</si>
  <si>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</si>
  <si>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</si>
  <si>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</si>
  <si>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</si>
  <si>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</si>
  <si>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</si>
  <si>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</si>
  <si>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</si>
  <si>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</si>
  <si>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</si>
  <si>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</si>
  <si>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</si>
  <si>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</si>
  <si>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</si>
  <si>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</si>
  <si>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</si>
  <si>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</si>
  <si>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</si>
  <si>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</si>
  <si>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</si>
  <si>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</si>
  <si>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</si>
  <si>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</si>
  <si>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</si>
  <si>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</si>
  <si>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</si>
  <si>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</si>
  <si>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</si>
  <si>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</si>
  <si>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</si>
  <si>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</si>
  <si>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</si>
  <si>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</si>
  <si>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</si>
  <si>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</si>
  <si>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</si>
  <si>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</si>
  <si>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</si>
  <si>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</si>
  <si>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</si>
  <si>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</si>
  <si>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</si>
  <si>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</si>
  <si>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</si>
  <si>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</si>
  <si>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</si>
  <si>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</si>
  <si>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</si>
  <si>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</si>
  <si>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</si>
  <si>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</si>
  <si>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</si>
  <si>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</si>
  <si>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</si>
  <si>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</si>
  <si>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</si>
  <si>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</si>
  <si>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</si>
  <si>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</si>
  <si>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</si>
  <si>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</si>
  <si>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</si>
  <si>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</si>
  <si>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</si>
  <si>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</si>
  <si>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</si>
  <si>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</si>
  <si>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</si>
  <si>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</si>
  <si>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</si>
  <si>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</si>
  <si>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</si>
  <si>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</si>
  <si>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</si>
  <si>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</si>
  <si>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</si>
  <si>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</si>
  <si>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</si>
  <si>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</si>
  <si>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</si>
  <si>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</si>
  <si>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</si>
  <si>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</si>
  <si>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</si>
  <si>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</si>
  <si>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</si>
  <si>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</si>
  <si>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</si>
  <si>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</si>
  <si>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</si>
  <si>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</si>
  <si>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</si>
  <si>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</si>
  <si>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</si>
  <si>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</si>
  <si>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</si>
  <si>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</si>
  <si>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</si>
  <si>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</si>
  <si>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</si>
  <si>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</si>
  <si>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</si>
  <si>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</si>
  <si>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</si>
  <si>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</si>
  <si>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</si>
  <si>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</si>
  <si>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</si>
  <si>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</si>
  <si>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</si>
  <si>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</si>
  <si>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</si>
  <si>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</si>
  <si>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</si>
  <si>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</si>
  <si>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</si>
  <si>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</si>
  <si>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</si>
  <si>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</si>
  <si>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</si>
  <si>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</si>
  <si>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</si>
  <si>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</si>
  <si>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</si>
  <si>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</si>
  <si>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</si>
  <si>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</si>
  <si>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</si>
  <si>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</si>
  <si>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</si>
  <si>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</si>
  <si>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</si>
  <si>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</si>
  <si>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</si>
  <si>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</si>
  <si>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</si>
  <si>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</si>
  <si>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</si>
  <si>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</si>
  <si>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</si>
  <si>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</si>
  <si>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</si>
  <si>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</si>
  <si>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</si>
  <si>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</si>
  <si>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</si>
  <si>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</si>
  <si>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</si>
  <si>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</si>
  <si>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</si>
  <si>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</si>
  <si>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</si>
  <si>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</si>
  <si>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</si>
  <si>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</si>
  <si>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</si>
  <si>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</si>
  <si>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</si>
  <si>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</si>
  <si>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</si>
  <si>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</si>
  <si>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</si>
  <si>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</si>
  <si>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</si>
  <si>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</si>
  <si>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</si>
  <si>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</si>
  <si>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</si>
  <si>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</si>
  <si>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</si>
  <si>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</si>
  <si>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</si>
  <si>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</si>
  <si>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</si>
  <si>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</si>
  <si>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</si>
  <si>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</si>
  <si>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</si>
  <si>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</si>
  <si>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</si>
  <si>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</si>
  <si>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</si>
  <si>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</si>
  <si>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</si>
  <si>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</si>
  <si>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</si>
  <si>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</si>
  <si>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</si>
  <si>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</si>
  <si>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</si>
  <si>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</si>
  <si>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</si>
  <si>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</si>
  <si>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</si>
  <si>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</si>
  <si>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</si>
  <si>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</si>
  <si>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</si>
  <si>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</si>
  <si>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</si>
  <si>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</si>
  <si>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</si>
  <si>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</si>
  <si>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</si>
  <si>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</si>
  <si>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</si>
  <si>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</si>
  <si>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</si>
  <si>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</si>
  <si>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</si>
  <si>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</si>
  <si>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</si>
  <si>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</si>
  <si>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</si>
  <si>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</si>
  <si>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</si>
  <si>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</si>
  <si>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</si>
  <si>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</si>
  <si>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</si>
  <si>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</si>
  <si>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</si>
  <si>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</si>
  <si>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</si>
  <si>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</si>
  <si>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</si>
  <si>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</si>
  <si>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</si>
  <si>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</si>
  <si>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</si>
  <si>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</si>
  <si>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</si>
  <si>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</si>
  <si>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</si>
  <si>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</si>
  <si>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</si>
  <si>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</si>
  <si>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</si>
  <si>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</si>
  <si>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</si>
  <si>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</si>
  <si>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</si>
  <si>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</si>
  <si>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</si>
  <si>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</si>
  <si>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</si>
  <si>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</si>
  <si>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</si>
  <si>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</si>
  <si>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</si>
  <si>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</si>
  <si>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</si>
  <si>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</si>
  <si>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</si>
  <si>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</si>
  <si>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</si>
  <si>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</si>
  <si>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</si>
  <si>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</si>
  <si>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</si>
  <si>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</si>
  <si>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</si>
  <si>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</si>
  <si>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</si>
  <si>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</si>
  <si>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</si>
  <si>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</si>
  <si>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</si>
  <si>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</si>
  <si>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</si>
  <si>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</si>
  <si>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</si>
  <si>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</si>
  <si>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</si>
  <si>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</si>
  <si>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</si>
  <si>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</si>
  <si>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</si>
  <si>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</si>
  <si>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</si>
  <si>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</si>
  <si>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</si>
  <si>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</si>
  <si>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</si>
  <si>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</si>
  <si>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</si>
  <si>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</si>
  <si>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</si>
  <si>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</si>
  <si>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</si>
  <si>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</si>
  <si>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</si>
  <si>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</si>
  <si>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</si>
  <si>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</si>
  <si>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</si>
  <si>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</si>
  <si>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</si>
  <si>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</si>
  <si>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</si>
  <si>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</si>
  <si>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</si>
  <si>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</si>
  <si>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</si>
  <si>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</si>
  <si>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</si>
  <si>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</si>
  <si>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</si>
  <si>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</si>
  <si>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</si>
  <si>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</si>
  <si>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</si>
  <si>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</si>
  <si>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</si>
  <si>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</si>
  <si>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</si>
  <si>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</si>
  <si>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</si>
  <si>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</si>
  <si>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</si>
  <si>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</si>
  <si>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</si>
  <si>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</si>
  <si>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</si>
  <si>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</si>
  <si>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</si>
  <si>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</si>
  <si>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</si>
  <si>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</si>
  <si>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</si>
  <si>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</si>
  <si>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</si>
  <si>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</si>
  <si>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</si>
  <si>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</si>
  <si>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</si>
  <si>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</si>
  <si>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</si>
  <si>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</si>
  <si>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</si>
  <si>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</si>
  <si>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</si>
  <si>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</si>
  <si>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</si>
  <si>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</si>
  <si>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</si>
  <si>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</si>
  <si>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</si>
  <si>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</si>
  <si>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</si>
  <si>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</si>
  <si>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</si>
  <si>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</si>
  <si>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</si>
  <si>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</si>
  <si>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</si>
  <si>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</si>
  <si>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</si>
  <si>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</si>
  <si>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</si>
  <si>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</si>
  <si>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</si>
  <si>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</si>
  <si>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</si>
  <si>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</si>
  <si>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</si>
  <si>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</si>
  <si>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</si>
  <si>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</si>
  <si>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</si>
  <si>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</si>
  <si>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</si>
  <si>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</si>
  <si>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</si>
  <si>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</si>
  <si>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</si>
  <si>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</si>
  <si>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</si>
  <si>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</si>
  <si>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</si>
  <si>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</si>
  <si>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</si>
  <si>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</si>
  <si>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</si>
  <si>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</si>
  <si>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</si>
  <si>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</si>
  <si>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</si>
  <si>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</si>
  <si>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</si>
  <si>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</si>
  <si>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</si>
  <si>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</si>
  <si>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</si>
  <si>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</si>
  <si>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</si>
  <si>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</si>
  <si>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</si>
  <si>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</si>
  <si>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</si>
  <si>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</si>
  <si>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</si>
  <si>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</si>
  <si>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</si>
  <si>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</si>
  <si>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</si>
  <si>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</si>
  <si>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</si>
  <si>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</si>
  <si>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</si>
  <si>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</si>
  <si>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</si>
  <si>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</si>
  <si>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</si>
  <si>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</si>
  <si>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</si>
  <si>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</si>
  <si>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</si>
  <si>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</si>
  <si>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</si>
  <si>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</si>
  <si>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</si>
  <si>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</si>
  <si>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</si>
  <si>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</si>
  <si>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</si>
  <si>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</si>
  <si>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</si>
  <si>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</si>
  <si>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</si>
  <si>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</si>
  <si>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</si>
  <si>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</si>
  <si>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</si>
  <si>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</si>
  <si>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</si>
  <si>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</si>
  <si>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</si>
  <si>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</si>
  <si>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</si>
  <si>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</si>
  <si>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</si>
  <si>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</si>
  <si>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</si>
  <si>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</si>
  <si>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</si>
  <si>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</si>
  <si>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</si>
  <si>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</si>
  <si>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</si>
  <si>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</si>
  <si>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</si>
  <si>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</si>
  <si>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</si>
  <si>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</si>
  <si>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</si>
  <si>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</si>
  <si>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</si>
  <si>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</si>
  <si>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</si>
  <si>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</si>
  <si>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</si>
  <si>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</si>
  <si>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</si>
  <si>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</si>
  <si>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</si>
  <si>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</si>
  <si>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</si>
  <si>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</si>
  <si>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</si>
  <si>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</si>
  <si>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</si>
  <si>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</si>
  <si>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</si>
  <si>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</si>
  <si>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</si>
  <si>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</si>
  <si>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</si>
  <si>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</si>
  <si>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</si>
  <si>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</si>
  <si>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</si>
  <si>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</si>
  <si>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</si>
  <si>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</si>
  <si>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</si>
  <si>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</si>
  <si>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</si>
  <si>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</si>
  <si>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</si>
  <si>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</si>
  <si>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</si>
  <si>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</si>
  <si>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</si>
  <si>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</si>
  <si>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</si>
  <si>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</si>
  <si>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</si>
  <si>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</si>
  <si>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</si>
  <si>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</si>
  <si>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</si>
  <si>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</si>
  <si>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</si>
  <si>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</si>
  <si>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</si>
  <si>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</si>
  <si>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</si>
  <si>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</si>
  <si>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</si>
  <si>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</si>
  <si>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</si>
  <si>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</si>
  <si>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</si>
  <si>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</si>
  <si>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</si>
  <si>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</si>
  <si>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</si>
  <si>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</si>
  <si>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</si>
  <si>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</si>
  <si>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</si>
  <si>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</si>
  <si>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</si>
  <si>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</si>
  <si>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</si>
  <si>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</si>
  <si>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</si>
  <si>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</si>
  <si>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</si>
  <si>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</si>
  <si>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</si>
  <si>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</si>
  <si>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</si>
  <si>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</si>
  <si>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</si>
  <si>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</si>
  <si>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</si>
  <si>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</si>
  <si>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</si>
  <si>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</si>
  <si>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</si>
  <si>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</si>
  <si>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</si>
  <si>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</si>
  <si>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</si>
  <si>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</si>
  <si>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</si>
  <si>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</si>
  <si>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</si>
  <si>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</si>
  <si>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</si>
  <si>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</si>
  <si>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</si>
  <si>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</si>
  <si>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</si>
  <si>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</si>
  <si>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</si>
  <si>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</si>
  <si>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</si>
  <si>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</si>
  <si>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</si>
  <si>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</si>
  <si>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</si>
  <si>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</si>
  <si>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</si>
  <si>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</si>
  <si>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</si>
  <si>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</si>
  <si>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</si>
  <si>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</si>
  <si>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</si>
  <si>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</si>
  <si>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</si>
  <si>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</si>
  <si>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</si>
  <si>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</si>
  <si>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</si>
  <si>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</si>
  <si>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</si>
  <si>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</si>
  <si>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</si>
  <si>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</si>
  <si>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</si>
  <si>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</si>
  <si>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</si>
  <si>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</si>
  <si>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</si>
  <si>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</si>
  <si>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</si>
  <si>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</si>
  <si>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</si>
  <si>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</si>
  <si>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</si>
  <si>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</si>
  <si>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</si>
  <si>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</si>
  <si>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</si>
  <si>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</si>
  <si>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</si>
  <si>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</si>
  <si>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</si>
  <si>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</si>
  <si>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</si>
  <si>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</si>
  <si>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</si>
  <si>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</si>
  <si>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</si>
  <si>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</si>
  <si>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</si>
  <si>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</si>
  <si>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</si>
  <si>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</si>
  <si>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</si>
  <si>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</si>
  <si>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</si>
  <si>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</si>
  <si>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</si>
  <si>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</si>
  <si>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</si>
  <si>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</si>
  <si>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</si>
  <si>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</si>
  <si>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</si>
  <si>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</si>
  <si>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</si>
  <si>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</si>
  <si>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</si>
  <si>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</si>
  <si>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</si>
  <si>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</si>
  <si>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</si>
  <si>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</si>
  <si>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</si>
  <si>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</si>
  <si>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</si>
  <si>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</si>
  <si>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</si>
  <si>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</si>
  <si>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</si>
  <si>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</si>
  <si>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</si>
  <si>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</si>
  <si>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</si>
  <si>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</si>
  <si>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</si>
  <si>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</si>
  <si>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</si>
  <si>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</si>
  <si>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</si>
  <si>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</si>
  <si>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</si>
  <si>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</si>
  <si>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</si>
  <si>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</si>
  <si>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</si>
  <si>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</si>
  <si>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</si>
  <si>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</si>
  <si>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</si>
  <si>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</si>
  <si>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</si>
  <si>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</si>
  <si>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</si>
  <si>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</si>
  <si>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</si>
  <si>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</si>
  <si>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</si>
  <si>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</si>
  <si>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</si>
  <si>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</si>
  <si>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</si>
  <si>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</si>
  <si>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</si>
  <si>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</si>
  <si>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</si>
  <si>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</si>
  <si>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</si>
  <si>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</si>
  <si>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</si>
  <si>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</si>
  <si>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</si>
  <si>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</si>
  <si>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</si>
  <si>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</si>
  <si>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</si>
  <si>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</si>
  <si>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</si>
  <si>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</si>
  <si>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</si>
  <si>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</si>
  <si>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</si>
  <si>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</si>
  <si>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</si>
  <si>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</si>
  <si>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</si>
  <si>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</si>
  <si>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</si>
  <si>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</si>
  <si>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</si>
  <si>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</si>
  <si>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</si>
  <si>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</si>
  <si>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</si>
  <si>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</si>
  <si>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</si>
  <si>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</si>
  <si>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</si>
  <si>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</si>
  <si>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</si>
  <si>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</si>
  <si>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</si>
  <si>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</si>
  <si>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</si>
  <si>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</si>
  <si>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</si>
  <si>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</si>
  <si>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</si>
  <si>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</si>
  <si>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</si>
  <si>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</si>
  <si>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</si>
  <si>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</si>
  <si>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</si>
  <si>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</si>
  <si>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</si>
  <si>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</si>
  <si>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</si>
  <si>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</si>
  <si>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</si>
  <si>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</si>
  <si>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</si>
  <si>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</si>
  <si>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</si>
  <si>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</si>
  <si>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</si>
  <si>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</si>
  <si>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</si>
  <si>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</si>
  <si>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</si>
  <si>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</si>
  <si>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</si>
  <si>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</si>
  <si>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</si>
  <si>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</si>
  <si>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</si>
  <si>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</si>
  <si>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</si>
  <si>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</si>
  <si>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</si>
  <si>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</si>
  <si>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</si>
  <si>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</si>
  <si>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</si>
  <si>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</si>
  <si>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</si>
  <si>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</si>
  <si>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</si>
  <si>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</si>
  <si>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</si>
  <si>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</si>
  <si>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</si>
  <si>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</si>
  <si>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</si>
  <si>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</si>
  <si>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</si>
  <si>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</si>
  <si>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</si>
  <si>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</si>
  <si>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</si>
  <si>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</si>
  <si>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</si>
  <si>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</si>
  <si>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</si>
  <si>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</si>
  <si>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</si>
  <si>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</si>
  <si>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</si>
  <si>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</si>
  <si>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</si>
  <si>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</si>
  <si>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</si>
  <si>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</si>
  <si>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</si>
  <si>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</si>
  <si>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</si>
  <si>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</si>
  <si>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</si>
  <si>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</si>
  <si>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</si>
  <si>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</si>
  <si>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</si>
  <si>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</si>
  <si>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</si>
  <si>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</si>
  <si>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</si>
  <si>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</si>
  <si>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</si>
  <si>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</si>
  <si>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</si>
  <si>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</si>
  <si>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</si>
  <si>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</si>
  <si>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</si>
  <si>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</si>
  <si>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</si>
  <si>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</si>
  <si>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</si>
  <si>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</si>
  <si>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</si>
  <si>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</si>
  <si>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</si>
  <si>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</si>
  <si>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</si>
  <si>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</si>
  <si>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</si>
  <si>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</si>
  <si>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</si>
  <si>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</si>
  <si>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</si>
  <si>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</si>
  <si>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</si>
  <si>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</si>
  <si>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</si>
  <si>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</si>
  <si>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</si>
  <si>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</si>
  <si>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</si>
  <si>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</si>
  <si>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</si>
  <si>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</si>
  <si>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</si>
  <si>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</si>
  <si>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</si>
  <si>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</si>
  <si>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</si>
  <si>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</si>
  <si>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</si>
  <si>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</si>
  <si>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</si>
  <si>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</si>
  <si>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</si>
  <si>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</si>
  <si>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</si>
  <si>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</si>
  <si>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</si>
  <si>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</si>
  <si>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</si>
  <si>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</si>
  <si>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</si>
  <si>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</si>
  <si>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</si>
  <si>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</si>
  <si>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</si>
  <si>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</si>
  <si>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</si>
  <si>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</si>
  <si>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</si>
  <si>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</si>
  <si>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</si>
  <si>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</si>
  <si>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</si>
  <si>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</si>
  <si>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</si>
  <si>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</si>
  <si>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</si>
  <si>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</si>
  <si>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</si>
  <si>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</si>
  <si>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</si>
  <si>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</si>
  <si>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</si>
  <si>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</si>
  <si>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</si>
  <si>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</si>
  <si>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</si>
  <si>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</si>
  <si>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</si>
  <si>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</si>
  <si>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</si>
  <si>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</si>
  <si>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</si>
  <si>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</si>
  <si>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</si>
  <si>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</si>
  <si>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</si>
  <si>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</si>
  <si>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</si>
  <si>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</si>
  <si>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</si>
  <si>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</si>
  <si>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</si>
  <si>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</si>
  <si>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</si>
  <si>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</si>
  <si>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</si>
  <si>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</si>
  <si>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</si>
  <si>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</si>
  <si>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</si>
  <si>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</si>
  <si>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</si>
  <si>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</si>
  <si>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</si>
  <si>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</si>
  <si>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</si>
  <si>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</si>
  <si>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</si>
  <si>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</si>
  <si>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</si>
  <si>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</si>
  <si>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</si>
  <si>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</si>
  <si>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</si>
  <si>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</si>
  <si>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</si>
  <si>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</si>
  <si>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</si>
  <si>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</si>
  <si>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</si>
  <si>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</si>
  <si>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</si>
  <si>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</si>
  <si>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</si>
  <si>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</si>
  <si>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</si>
  <si>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</si>
  <si>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</si>
  <si>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</si>
  <si>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</si>
  <si>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</si>
  <si>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</si>
  <si>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</si>
  <si>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</si>
  <si>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</si>
  <si>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</si>
  <si>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</si>
  <si>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</si>
  <si>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</si>
  <si>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</si>
  <si>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</si>
  <si>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</si>
  <si>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</si>
  <si>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</si>
  <si>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</si>
  <si>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</si>
  <si>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</si>
  <si>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</si>
  <si>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</si>
  <si>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</si>
  <si>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</si>
  <si>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</si>
  <si>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</si>
  <si>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</si>
  <si>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</si>
  <si>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</si>
  <si>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</si>
  <si>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</si>
  <si>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</si>
  <si>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</si>
  <si>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</si>
  <si>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</si>
  <si>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</si>
  <si>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</si>
  <si>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</si>
  <si>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</si>
  <si>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</si>
  <si>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</si>
  <si>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</si>
  <si>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</si>
  <si>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</si>
  <si>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</si>
  <si>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</si>
  <si>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</si>
  <si>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</si>
  <si>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</si>
  <si>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</si>
  <si>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</si>
  <si>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</si>
  <si>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</si>
  <si>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</si>
  <si>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</si>
  <si>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</si>
  <si>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</si>
  <si>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</si>
  <si>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</si>
  <si>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</si>
  <si>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</si>
  <si>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</si>
  <si>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</si>
  <si>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</si>
  <si>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</si>
  <si>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</si>
  <si>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</si>
  <si>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</si>
  <si>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</si>
  <si>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</si>
  <si>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</si>
  <si>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</si>
  <si>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</si>
  <si>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</si>
  <si>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</si>
  <si>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</si>
  <si>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</si>
  <si>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</si>
  <si>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</si>
  <si>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</si>
  <si>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</si>
  <si>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</si>
  <si>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</si>
  <si>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</si>
  <si>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</si>
  <si>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</si>
  <si>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</si>
  <si>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</si>
  <si>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</si>
  <si>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</si>
  <si>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</si>
  <si>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</si>
  <si>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</si>
  <si>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</si>
  <si>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</si>
  <si>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</si>
  <si>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</si>
  <si>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</si>
  <si>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</si>
  <si>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</si>
  <si>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</si>
  <si>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</si>
  <si>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</si>
  <si>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</si>
  <si>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</si>
  <si>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</si>
  <si>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</si>
  <si>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</si>
  <si>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</si>
  <si>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</si>
  <si>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</si>
  <si>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</si>
  <si>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</si>
  <si>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</si>
  <si>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</si>
  <si>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</si>
  <si>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</si>
  <si>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</si>
  <si>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</si>
  <si>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</si>
  <si>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</si>
  <si>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</si>
  <si>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</si>
  <si>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</si>
  <si>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</si>
  <si>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</si>
  <si>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</si>
  <si>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</si>
  <si>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</si>
  <si>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</si>
  <si>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</si>
  <si>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</si>
  <si>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</si>
  <si>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</si>
  <si>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</si>
  <si>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</si>
  <si>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</si>
  <si>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</si>
  <si>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</si>
  <si>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</si>
  <si>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</si>
  <si>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</si>
  <si>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</si>
  <si>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</si>
  <si>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</si>
  <si>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</si>
  <si>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</si>
  <si>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</si>
  <si>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</si>
  <si>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</si>
  <si>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</si>
  <si>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</si>
  <si>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</si>
  <si>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</si>
  <si>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</si>
  <si>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</si>
  <si>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</si>
  <si>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</si>
  <si>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</si>
  <si>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</si>
  <si>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</si>
  <si>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</si>
  <si>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</si>
  <si>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</si>
  <si>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</si>
  <si>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</si>
  <si>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</si>
  <si>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</si>
  <si>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</si>
  <si>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</si>
  <si>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</si>
  <si>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</si>
  <si>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</si>
  <si>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</si>
  <si>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</si>
  <si>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</si>
  <si>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</si>
  <si>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</si>
  <si>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</si>
  <si>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</si>
  <si>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</si>
  <si>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</si>
  <si>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</si>
  <si>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</si>
  <si>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</si>
  <si>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</si>
  <si>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</si>
  <si>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</si>
  <si>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</si>
  <si>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</si>
  <si>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</si>
  <si>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</si>
  <si>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</si>
  <si>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</si>
  <si>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</si>
  <si>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</si>
  <si>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</si>
  <si>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</si>
  <si>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</si>
  <si>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</si>
  <si>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</si>
  <si>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</si>
  <si>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</si>
  <si>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</si>
  <si>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</si>
  <si>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</si>
  <si>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</si>
  <si>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</si>
  <si>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</si>
  <si>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</si>
  <si>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</si>
  <si>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</si>
  <si>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</si>
  <si>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</si>
  <si>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</si>
  <si>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</si>
  <si>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</si>
  <si>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</si>
  <si>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</si>
  <si>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</si>
  <si>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</si>
  <si>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</si>
  <si>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</si>
  <si>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</si>
  <si>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</si>
  <si>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</si>
  <si>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</si>
  <si>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</si>
  <si>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</si>
  <si>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</si>
  <si>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</si>
  <si>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</si>
  <si>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</si>
  <si>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</si>
  <si>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</si>
  <si>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</si>
  <si>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</si>
  <si>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</si>
  <si>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</si>
  <si>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</si>
  <si>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</si>
  <si>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</si>
  <si>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</si>
  <si>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</si>
  <si>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</si>
  <si>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</si>
  <si>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</si>
  <si>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</si>
  <si>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</si>
  <si>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</si>
  <si>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</si>
  <si>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</si>
  <si>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</si>
  <si>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</si>
  <si>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</si>
  <si>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</si>
  <si>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</si>
  <si>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</si>
  <si>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</si>
  <si>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</si>
  <si>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</si>
  <si>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</si>
  <si>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</si>
  <si>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</si>
  <si>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</si>
  <si>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</si>
  <si>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</si>
  <si>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</si>
  <si>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</si>
  <si>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</si>
  <si>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</si>
  <si>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</si>
  <si>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</si>
  <si>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</si>
  <si>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</si>
  <si>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</si>
  <si>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</si>
  <si>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</si>
  <si>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</si>
  <si>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</si>
  <si>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</si>
  <si>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</si>
  <si>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</si>
  <si>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</si>
  <si>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</si>
  <si>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</si>
  <si>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</si>
  <si>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</si>
  <si>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</si>
  <si>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</si>
  <si>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</si>
  <si>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</si>
  <si>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</si>
  <si>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</si>
  <si>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</si>
  <si>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</si>
  <si>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</si>
  <si>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</si>
  <si>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</si>
  <si>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</si>
  <si>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</si>
  <si>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</si>
  <si>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</si>
  <si>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</si>
  <si>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</si>
  <si>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</si>
  <si>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</si>
  <si>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</si>
  <si>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</si>
  <si>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</si>
  <si>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</si>
  <si>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</si>
  <si>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</si>
  <si>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</si>
  <si>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</si>
  <si>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</si>
  <si>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</si>
  <si>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</si>
  <si>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</si>
  <si>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</si>
  <si>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</si>
  <si>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</si>
  <si>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</si>
  <si>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</si>
  <si>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</si>
  <si>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</si>
  <si>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</si>
  <si>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</si>
  <si>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</si>
  <si>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</si>
  <si>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</si>
  <si>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</si>
  <si>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</si>
  <si>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</si>
  <si>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</si>
  <si>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</si>
  <si>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</si>
  <si>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</si>
  <si>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</si>
  <si>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</si>
  <si>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</si>
  <si>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</si>
  <si>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</si>
  <si>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</si>
  <si>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</si>
  <si>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</si>
  <si>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</si>
  <si>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</si>
  <si>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</si>
  <si>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</si>
  <si>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</si>
  <si>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</si>
  <si>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</si>
  <si>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</si>
  <si>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</si>
  <si>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</si>
  <si>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</si>
  <si>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</si>
  <si>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</si>
  <si>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</si>
  <si>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</si>
  <si>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</si>
  <si>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</si>
  <si>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</si>
  <si>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</si>
  <si>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</si>
  <si>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</si>
  <si>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</si>
  <si>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</si>
  <si>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</si>
  <si>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</si>
  <si>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</si>
  <si>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</si>
  <si>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</si>
  <si>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</si>
  <si>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</si>
  <si>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</si>
  <si>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</si>
  <si>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</si>
  <si>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</si>
  <si>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</si>
  <si>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</si>
  <si>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</si>
  <si>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</si>
  <si>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</si>
  <si>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</si>
  <si>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</si>
  <si>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</si>
  <si>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</si>
  <si>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</si>
  <si>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</si>
  <si>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</si>
  <si>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</si>
  <si>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</si>
  <si>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</si>
  <si>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</si>
  <si>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</si>
  <si>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</si>
  <si>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</si>
  <si>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</si>
  <si>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</si>
  <si>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</si>
  <si>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</si>
  <si>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</si>
  <si>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</si>
  <si>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</si>
  <si>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</si>
  <si>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</si>
  <si>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</si>
  <si>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</si>
  <si>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</si>
  <si>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</si>
  <si>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</si>
  <si>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</si>
  <si>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</si>
  <si>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</si>
  <si>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</si>
  <si>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</si>
  <si>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</si>
  <si>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</si>
  <si>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</si>
  <si>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</si>
  <si>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</si>
  <si>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</si>
  <si>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</si>
  <si>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</si>
  <si>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</si>
  <si>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</si>
  <si>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</si>
  <si>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</si>
  <si>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</si>
  <si>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</si>
  <si>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</si>
  <si>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</si>
  <si>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</si>
  <si>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</si>
  <si>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</si>
  <si>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</si>
  <si>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</si>
  <si>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</si>
  <si>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</si>
  <si>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</si>
  <si>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</si>
  <si>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</si>
  <si>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</si>
  <si>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</si>
  <si>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</si>
  <si>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</si>
  <si>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</si>
  <si>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</si>
  <si>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</si>
  <si>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</si>
  <si>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</si>
  <si>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</si>
  <si>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</si>
  <si>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</si>
  <si>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</si>
  <si>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</si>
  <si>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</si>
  <si>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</si>
  <si>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</si>
  <si>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</si>
  <si>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</si>
  <si>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</si>
  <si>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</si>
  <si>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</si>
  <si>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</si>
  <si>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</si>
  <si>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</si>
  <si>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</si>
  <si>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</si>
  <si>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</si>
  <si>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</si>
  <si>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</si>
  <si>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</si>
  <si>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</si>
  <si>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</si>
  <si>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</si>
  <si>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</si>
  <si>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</si>
  <si>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</si>
  <si>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</si>
  <si>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</si>
  <si>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</si>
  <si>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</si>
  <si>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</si>
  <si>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</si>
  <si>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</si>
  <si>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</si>
  <si>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</si>
  <si>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</si>
  <si>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</si>
  <si>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</si>
  <si>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</si>
  <si>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</si>
  <si>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</si>
  <si>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</si>
  <si>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</si>
  <si>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</si>
  <si>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</si>
  <si>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</si>
  <si>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</si>
  <si>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</si>
  <si>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</si>
  <si>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</si>
  <si>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</si>
  <si>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</si>
  <si>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</si>
  <si>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</si>
  <si>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</si>
  <si>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</si>
  <si>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</si>
  <si>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</si>
  <si>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</si>
  <si>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</si>
  <si>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</si>
  <si>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</si>
  <si>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</si>
  <si>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</si>
  <si>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</si>
  <si>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</si>
  <si>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</si>
  <si>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</si>
  <si>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</si>
  <si>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</si>
  <si>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</si>
  <si>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</si>
  <si>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</si>
  <si>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</si>
  <si>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</si>
  <si>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</si>
  <si>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</si>
  <si>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</si>
  <si>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</si>
  <si>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</si>
  <si>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</si>
  <si>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</si>
  <si>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</si>
  <si>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</si>
  <si>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</si>
  <si>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</si>
  <si>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</si>
  <si>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</si>
  <si>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</si>
  <si>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</si>
  <si>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</si>
  <si>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</si>
  <si>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</si>
  <si>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</si>
  <si>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</si>
  <si>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</si>
  <si>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</si>
  <si>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</si>
  <si>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</si>
  <si>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</si>
  <si>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</si>
  <si>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</si>
  <si>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</si>
  <si>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</si>
  <si>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</si>
  <si>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</si>
  <si>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</si>
  <si>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</si>
  <si>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</si>
  <si>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</si>
  <si>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</si>
  <si>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</si>
  <si>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</si>
  <si>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</si>
  <si>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</si>
  <si>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</si>
  <si>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</si>
  <si>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</si>
  <si>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</si>
  <si>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</si>
  <si>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</si>
  <si>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</si>
  <si>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</si>
  <si>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</si>
  <si>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</si>
  <si>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</si>
  <si>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</si>
  <si>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</si>
  <si>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</si>
  <si>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</si>
  <si>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</si>
  <si>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</si>
  <si>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</si>
  <si>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</si>
  <si>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</si>
  <si>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</si>
  <si>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</si>
  <si>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</si>
  <si>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</si>
  <si>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</si>
  <si>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</si>
  <si>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</si>
  <si>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</si>
  <si>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</si>
  <si>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</si>
  <si>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</si>
  <si>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</si>
  <si>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</si>
  <si>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</si>
  <si>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</si>
  <si>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</si>
  <si>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</si>
  <si>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</si>
  <si>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</si>
  <si>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</si>
  <si>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</si>
  <si>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</si>
  <si>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</si>
  <si>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</si>
  <si>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</si>
  <si>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</si>
  <si>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</si>
  <si>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</si>
  <si>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</si>
  <si>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</si>
  <si>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</si>
  <si>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</si>
  <si>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</si>
  <si>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</si>
  <si>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</si>
  <si>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</si>
  <si>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</si>
  <si>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</si>
  <si>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</si>
  <si>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</si>
  <si>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</si>
  <si>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</si>
  <si>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</si>
  <si>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</si>
  <si>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</si>
  <si>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</si>
  <si>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</si>
  <si>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</si>
  <si>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</si>
  <si>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</si>
  <si>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</si>
  <si>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</si>
  <si>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</si>
  <si>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</si>
  <si>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</si>
  <si>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</si>
  <si>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</si>
  <si>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</si>
  <si>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</si>
  <si>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</si>
  <si>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</si>
  <si>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</si>
  <si>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</si>
  <si>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</si>
  <si>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</si>
  <si>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</si>
  <si>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</si>
  <si>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</si>
  <si>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</si>
  <si>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</si>
  <si>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</si>
  <si>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</si>
  <si>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</si>
  <si>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</si>
  <si>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</si>
  <si>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</si>
  <si>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</si>
  <si>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</si>
  <si>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</si>
  <si>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</si>
  <si>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</si>
  <si>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</si>
  <si>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</si>
  <si>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</si>
  <si>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</si>
  <si>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</si>
  <si>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</si>
  <si>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</si>
  <si>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</si>
  <si>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</si>
  <si>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</si>
  <si>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</si>
  <si>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</si>
  <si>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</si>
  <si>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</si>
  <si>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</si>
  <si>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</si>
  <si>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</si>
  <si>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</si>
  <si>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</si>
  <si>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</si>
  <si>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</si>
  <si>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</si>
  <si>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</si>
  <si>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</si>
  <si>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</si>
  <si>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</si>
  <si>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</si>
  <si>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</si>
  <si>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</si>
  <si>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</si>
  <si>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</si>
  <si>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</si>
  <si>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</si>
  <si>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</si>
  <si>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</si>
  <si>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</si>
  <si>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</si>
  <si>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</si>
  <si>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</si>
  <si>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</si>
  <si>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</si>
  <si>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</si>
  <si>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</si>
  <si>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</si>
  <si>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</si>
  <si>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</si>
  <si>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</si>
  <si>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</si>
  <si>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</si>
  <si>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</si>
  <si>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</si>
  <si>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</si>
  <si>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</si>
  <si>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</si>
  <si>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</si>
  <si>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</si>
  <si>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</si>
  <si>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</si>
  <si>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</si>
  <si>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</si>
  <si>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</si>
  <si>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</si>
  <si>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</si>
  <si>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</si>
  <si>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</si>
  <si>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</si>
  <si>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</si>
  <si>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</si>
  <si>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</si>
  <si>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</si>
  <si>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</si>
  <si>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</si>
  <si>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</si>
  <si>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</si>
  <si>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</si>
  <si>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</si>
  <si>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</si>
  <si>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</si>
  <si>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</si>
  <si>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</si>
  <si>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</si>
  <si>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</si>
  <si>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</si>
  <si>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</si>
  <si>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</si>
  <si>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</si>
  <si>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</si>
  <si>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</si>
  <si>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</si>
  <si>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</si>
  <si>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</si>
  <si>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</si>
  <si>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</si>
  <si>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</si>
  <si>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</si>
  <si>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</si>
  <si>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</si>
  <si>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</si>
  <si>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</si>
  <si>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</si>
  <si>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</si>
  <si>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</si>
  <si>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</si>
  <si>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</si>
  <si>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</si>
  <si>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</si>
  <si>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</si>
  <si>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</si>
  <si>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</si>
  <si>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</si>
  <si>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</si>
  <si>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</si>
  <si>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</si>
  <si>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</si>
  <si>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</si>
  <si>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</si>
  <si>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</si>
  <si>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</si>
  <si>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</si>
  <si>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</si>
  <si>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</si>
  <si>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</si>
  <si>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</si>
  <si>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</si>
  <si>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</si>
  <si>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</si>
  <si>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</si>
  <si>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</si>
  <si>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</si>
  <si>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</si>
  <si>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</si>
  <si>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</si>
  <si>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</si>
  <si>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</si>
  <si>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</si>
  <si>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</si>
  <si>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</si>
  <si>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</si>
  <si>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</si>
  <si>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</si>
  <si>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</si>
  <si>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</si>
  <si>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</si>
  <si>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</si>
  <si>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</si>
  <si>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</si>
  <si>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</si>
  <si>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</si>
  <si>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</si>
  <si>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</si>
  <si>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</si>
  <si>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</si>
  <si>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</si>
  <si>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</si>
  <si>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</si>
  <si>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</si>
  <si>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</si>
  <si>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</si>
  <si>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</si>
  <si>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</si>
  <si>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</si>
  <si>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</si>
  <si>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</si>
  <si>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</si>
  <si>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</si>
  <si>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</si>
  <si>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</si>
  <si>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</si>
  <si>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</si>
  <si>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</si>
  <si>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</si>
  <si>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</si>
  <si>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</si>
  <si>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</si>
  <si>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</si>
  <si>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</si>
  <si>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</si>
  <si>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</si>
  <si>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</si>
  <si>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</si>
  <si>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</si>
  <si>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</si>
  <si>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</si>
  <si>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</si>
  <si>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</si>
  <si>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</si>
  <si>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</si>
  <si>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</si>
  <si>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</si>
  <si>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</si>
  <si>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</si>
  <si>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</si>
  <si>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</si>
  <si>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</si>
  <si>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</si>
  <si>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</si>
  <si>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</si>
  <si>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</si>
  <si>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</si>
  <si>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</si>
  <si>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</si>
  <si>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</si>
  <si>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</si>
  <si>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</si>
  <si>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</si>
  <si>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</si>
  <si>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</si>
  <si>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</si>
  <si>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</si>
  <si>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</si>
  <si>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</si>
  <si>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</si>
  <si>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</si>
  <si>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</si>
  <si>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</si>
  <si>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</si>
  <si>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</si>
  <si>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</si>
  <si>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</si>
  <si>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</si>
  <si>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</si>
  <si>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</si>
  <si>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</si>
  <si>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</si>
  <si>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</si>
  <si>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</si>
  <si>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</si>
  <si>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</si>
  <si>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</si>
  <si>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</si>
  <si>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</si>
  <si>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</si>
  <si>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</si>
  <si>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</si>
  <si>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</si>
  <si>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</si>
  <si>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</si>
  <si>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</si>
  <si>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</si>
  <si>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</si>
  <si>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</si>
  <si>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</si>
  <si>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</si>
  <si>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</si>
  <si>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</si>
  <si>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</si>
  <si>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</si>
  <si>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</si>
  <si>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</si>
  <si>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</si>
  <si>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</si>
  <si>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</si>
  <si>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</si>
  <si>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</si>
  <si>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</si>
  <si>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</si>
  <si>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</si>
  <si>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</si>
  <si>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</si>
  <si>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</si>
  <si>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</si>
  <si>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</si>
  <si>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</si>
  <si>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</si>
  <si>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</si>
  <si>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</si>
  <si>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</si>
  <si>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</si>
  <si>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</si>
  <si>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</si>
  <si>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</si>
  <si>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</si>
  <si>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</si>
  <si>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</si>
  <si>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</si>
  <si>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</si>
  <si>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</si>
  <si>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</si>
  <si>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</si>
  <si>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</si>
  <si>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</si>
  <si>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</si>
  <si>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</si>
  <si>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</si>
  <si>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</si>
  <si>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</si>
  <si>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</si>
  <si>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</si>
  <si>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</si>
  <si>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</si>
  <si>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</si>
  <si>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</si>
  <si>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</si>
  <si>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</si>
  <si>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</si>
  <si>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</si>
  <si>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</si>
  <si>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</si>
  <si>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</si>
  <si>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</si>
  <si>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</si>
  <si>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</si>
  <si>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</si>
  <si>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</si>
  <si>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</si>
  <si>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</si>
  <si>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</si>
  <si>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</si>
  <si>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</si>
  <si>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</si>
  <si>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</si>
  <si>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</si>
  <si>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</si>
  <si>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</si>
  <si>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</si>
  <si>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</si>
  <si>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</si>
  <si>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</si>
  <si>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</si>
  <si>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</si>
  <si>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</si>
  <si>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</si>
  <si>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</si>
  <si>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</si>
  <si>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</si>
  <si>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</si>
  <si>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</si>
  <si>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</si>
  <si>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</si>
  <si>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</si>
  <si>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</si>
  <si>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</si>
  <si>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</si>
  <si>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</si>
  <si>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</si>
  <si>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</si>
  <si>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</si>
  <si>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</si>
  <si>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</si>
  <si>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</si>
  <si>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</si>
  <si>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</si>
  <si>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</si>
  <si>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</si>
  <si>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</si>
  <si>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</si>
  <si>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</si>
  <si>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</si>
  <si>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</si>
  <si>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</si>
  <si>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</si>
  <si>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</si>
  <si>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</si>
  <si>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</si>
  <si>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</si>
  <si>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</si>
  <si>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</si>
  <si>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</si>
  <si>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</si>
  <si>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</si>
  <si>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</si>
  <si>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</si>
  <si>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</si>
  <si>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</si>
  <si>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</si>
  <si>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</si>
  <si>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</si>
  <si>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</si>
  <si>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</si>
  <si>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</si>
  <si>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</si>
  <si>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</si>
  <si>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</si>
  <si>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</si>
  <si>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</si>
  <si>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</si>
  <si>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</si>
  <si>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</si>
  <si>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</si>
  <si>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</si>
  <si>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</si>
  <si>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</si>
  <si>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</si>
  <si>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</si>
  <si>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</si>
  <si>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</si>
  <si>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</si>
  <si>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</si>
  <si>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</si>
  <si>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</si>
  <si>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</si>
  <si>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</si>
  <si>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</si>
  <si>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</si>
  <si>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</si>
  <si>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</si>
  <si>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</si>
  <si>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</si>
  <si>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</si>
  <si>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</si>
  <si>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</si>
  <si>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</si>
  <si>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</si>
  <si>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</si>
  <si>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</si>
  <si>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</si>
  <si>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</si>
  <si>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</si>
  <si>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</si>
  <si>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</si>
  <si>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</si>
  <si>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</si>
  <si>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</si>
  <si>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</si>
  <si>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</si>
  <si>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</si>
  <si>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</si>
  <si>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</si>
  <si>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</si>
  <si>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</si>
  <si>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</si>
  <si>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</si>
  <si>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</si>
  <si>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</si>
  <si>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</si>
  <si>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</si>
  <si>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</si>
  <si>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</si>
  <si>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</si>
  <si>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</si>
  <si>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</si>
  <si>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</si>
  <si>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</si>
  <si>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</si>
  <si>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</si>
  <si>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</si>
  <si>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</si>
  <si>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</si>
  <si>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</si>
  <si>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</si>
  <si>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</si>
  <si>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</si>
  <si>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</si>
  <si>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</si>
  <si>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</si>
  <si>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</si>
  <si>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</si>
  <si>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</si>
  <si>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</si>
  <si>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</si>
  <si>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</si>
  <si>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</si>
  <si>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</si>
  <si>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</si>
  <si>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</si>
  <si>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</si>
  <si>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</si>
  <si>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</si>
  <si>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</si>
  <si>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</si>
  <si>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</si>
  <si>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</si>
  <si>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</si>
  <si>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</si>
  <si>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</si>
  <si>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</si>
  <si>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</si>
  <si>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</si>
  <si>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</si>
  <si>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</si>
  <si>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</si>
  <si>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</si>
  <si>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</si>
  <si>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</si>
  <si>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</si>
  <si>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</si>
  <si>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</si>
  <si>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</si>
  <si>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</si>
  <si>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</si>
  <si>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</si>
  <si>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</si>
  <si>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</si>
  <si>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</si>
  <si>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</si>
  <si>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</si>
  <si>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</si>
  <si>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</si>
  <si>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</si>
  <si>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</si>
  <si>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</si>
  <si>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</si>
  <si>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</si>
  <si>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</si>
  <si>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</si>
  <si>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</si>
  <si>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</si>
  <si>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</si>
  <si>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</si>
  <si>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</si>
  <si>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</si>
  <si>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</si>
  <si>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</si>
  <si>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</si>
  <si>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</si>
  <si>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</si>
  <si>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</si>
  <si>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</si>
  <si>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</si>
  <si>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</si>
  <si>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</si>
  <si>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</si>
  <si>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</si>
  <si>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</si>
  <si>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</si>
  <si>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</si>
  <si>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</si>
  <si>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</si>
  <si>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</si>
  <si>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</si>
  <si>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</si>
  <si>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</si>
  <si>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</si>
  <si>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</si>
  <si>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</si>
  <si>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</si>
  <si>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</si>
  <si>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</si>
  <si>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</si>
  <si>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</si>
  <si>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</si>
  <si>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</si>
  <si>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</si>
  <si>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</si>
  <si>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</si>
  <si>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</si>
  <si>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</si>
  <si>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</si>
  <si>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</si>
  <si>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</si>
  <si>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</si>
  <si>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</si>
  <si>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</si>
  <si>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</si>
  <si>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</si>
  <si>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</si>
  <si>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</si>
  <si>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</si>
  <si>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</si>
  <si>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</si>
  <si>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</si>
  <si>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</si>
  <si>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</si>
  <si>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</si>
  <si>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</si>
  <si>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</si>
  <si>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</si>
  <si>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</si>
  <si>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</si>
  <si>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</si>
  <si>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</si>
  <si>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</si>
  <si>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</si>
  <si>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</si>
  <si>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</si>
  <si>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</si>
  <si>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</si>
  <si>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</si>
  <si>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</si>
  <si>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</si>
  <si>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</si>
  <si>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</si>
  <si>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</si>
  <si>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</si>
  <si>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</si>
  <si>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</si>
  <si>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</si>
  <si>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</si>
  <si>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</si>
  <si>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</si>
  <si>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</si>
  <si>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</si>
  <si>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</si>
  <si>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</si>
  <si>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</si>
  <si>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</si>
  <si>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</si>
  <si>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</si>
  <si>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</si>
  <si>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</si>
  <si>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</si>
  <si>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</si>
  <si>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</si>
  <si>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</si>
  <si>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</si>
  <si>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</si>
  <si>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</si>
  <si>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</si>
  <si>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</si>
  <si>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</si>
  <si>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</si>
  <si>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</si>
  <si>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</si>
  <si>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</si>
  <si>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</si>
  <si>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</si>
  <si>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</si>
  <si>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</si>
  <si>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</si>
  <si>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</si>
  <si>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</si>
  <si>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</si>
  <si>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</si>
  <si>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</si>
  <si>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</si>
  <si>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</si>
  <si>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</si>
  <si>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</si>
  <si>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</si>
  <si>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</si>
  <si>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</si>
  <si>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</si>
  <si>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</si>
  <si>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</si>
  <si>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</si>
  <si>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</si>
  <si>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</si>
  <si>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</si>
  <si>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</si>
  <si>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</si>
  <si>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</si>
  <si>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</si>
  <si>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</si>
  <si>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</si>
  <si>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</si>
  <si>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</si>
  <si>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</si>
  <si>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</si>
  <si>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</si>
  <si>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</si>
  <si>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</si>
  <si>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</si>
  <si>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</si>
  <si>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</si>
  <si>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</si>
  <si>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</si>
  <si>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</si>
  <si>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</si>
  <si>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</si>
  <si>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</si>
  <si>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</si>
  <si>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</si>
  <si>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</si>
  <si>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</si>
  <si>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</si>
  <si>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</si>
  <si>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</si>
  <si>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</si>
  <si>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</si>
  <si>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</si>
  <si>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</si>
  <si>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</si>
  <si>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</si>
  <si>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</si>
  <si>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</si>
  <si>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</si>
  <si>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</si>
  <si>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</si>
  <si>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</si>
  <si>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</si>
  <si>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</si>
  <si>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</si>
  <si>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</si>
  <si>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</si>
  <si>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</si>
  <si>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</si>
  <si>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</si>
  <si>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</si>
  <si>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</si>
  <si>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</si>
  <si>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</si>
  <si>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</si>
  <si>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</si>
  <si>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</si>
  <si>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</si>
  <si>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</si>
  <si>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</si>
  <si>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</si>
  <si>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</si>
  <si>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</si>
  <si>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</si>
  <si>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</si>
  <si>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</si>
  <si>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</si>
  <si>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</si>
  <si>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</si>
  <si>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</si>
  <si>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</si>
  <si>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</si>
  <si>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</si>
  <si>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</si>
  <si>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</si>
  <si>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</si>
  <si>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</si>
  <si>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</si>
  <si>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</si>
  <si>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</si>
  <si>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</si>
  <si>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</si>
  <si>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</si>
  <si>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</si>
  <si>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</si>
  <si>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</si>
  <si>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</si>
  <si>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</si>
  <si>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</si>
  <si>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</si>
  <si>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</si>
  <si>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</si>
  <si>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</si>
  <si>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</si>
  <si>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</si>
  <si>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</si>
  <si>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</si>
  <si>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</si>
  <si>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</si>
  <si>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</si>
  <si>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</si>
  <si>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</si>
  <si>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</si>
  <si>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</si>
  <si>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</si>
  <si>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</si>
  <si>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</si>
  <si>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</si>
  <si>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</si>
  <si>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</si>
  <si>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</si>
  <si>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</si>
  <si>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</si>
  <si>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</si>
  <si>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</si>
  <si>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</si>
  <si>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</si>
  <si>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</si>
  <si>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</si>
  <si>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</si>
  <si>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</si>
  <si>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</si>
  <si>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</si>
  <si>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</si>
  <si>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</si>
  <si>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</si>
  <si>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</si>
  <si>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</si>
  <si>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</si>
  <si>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</si>
  <si>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</si>
  <si>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</si>
  <si>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</si>
  <si>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</si>
  <si>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</si>
  <si>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</si>
  <si>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</si>
  <si>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</si>
  <si>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</si>
  <si>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</si>
  <si>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</si>
  <si>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</si>
  <si>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</si>
  <si>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</si>
  <si>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</si>
  <si>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</si>
  <si>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</si>
  <si>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</si>
  <si>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</si>
  <si>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</si>
  <si>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</si>
  <si>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</si>
  <si>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</si>
  <si>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</si>
  <si>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</si>
  <si>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</si>
  <si>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</si>
  <si>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</si>
  <si>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</si>
  <si>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</si>
  <si>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</si>
  <si>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</si>
  <si>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</si>
  <si>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</si>
  <si>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</si>
  <si>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</si>
  <si>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</si>
  <si>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</si>
  <si>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</si>
  <si>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</si>
  <si>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</si>
  <si>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</si>
  <si>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</si>
  <si>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</si>
  <si>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</si>
  <si>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</si>
  <si>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</si>
  <si>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</si>
  <si>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</si>
  <si>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</si>
  <si>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</si>
  <si>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</si>
  <si>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</si>
  <si>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</si>
  <si>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</si>
  <si>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</si>
  <si>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</si>
  <si>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</si>
  <si>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</si>
  <si>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</si>
  <si>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</si>
  <si>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</si>
  <si>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</si>
  <si>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</si>
  <si>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</si>
  <si>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</si>
  <si>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</si>
  <si>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</si>
  <si>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</si>
  <si>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</si>
  <si>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</si>
  <si>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</si>
  <si>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</si>
  <si>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</si>
  <si>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</si>
  <si>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</si>
  <si>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</si>
  <si>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</si>
  <si>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</si>
  <si>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</si>
  <si>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</si>
  <si>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</si>
  <si>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</si>
  <si>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</si>
  <si>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</si>
  <si>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</si>
  <si>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</si>
  <si>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</si>
  <si>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</si>
  <si>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</si>
  <si>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</si>
  <si>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</si>
  <si>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</si>
  <si>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</si>
  <si>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</si>
  <si>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</si>
  <si>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</si>
  <si>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</si>
  <si>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</si>
  <si>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</si>
  <si>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</si>
  <si>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</si>
  <si>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</si>
  <si>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</si>
  <si>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</si>
  <si>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</si>
  <si>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</si>
  <si>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</si>
  <si>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</si>
  <si>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</si>
  <si>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</si>
  <si>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</si>
  <si>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</si>
  <si>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</si>
  <si>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</si>
  <si>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</si>
  <si>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</si>
  <si>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</si>
  <si>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</si>
  <si>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</si>
  <si>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</si>
  <si>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</si>
  <si>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</si>
  <si>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</si>
  <si>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</si>
  <si>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</si>
  <si>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</si>
  <si>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</si>
  <si>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</si>
  <si>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</si>
  <si>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</si>
  <si>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</si>
  <si>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</si>
  <si>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</si>
  <si>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</si>
  <si>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</si>
  <si>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</si>
  <si>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</si>
  <si>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</si>
  <si>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</si>
  <si>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</si>
  <si>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</si>
  <si>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</si>
  <si>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</si>
  <si>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</si>
  <si>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</si>
  <si>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</si>
  <si>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</si>
  <si>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</si>
  <si>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</si>
  <si>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</si>
  <si>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</si>
  <si>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</si>
  <si>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</si>
  <si>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</si>
  <si>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</si>
  <si>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</si>
  <si>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</si>
  <si>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</si>
  <si>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</si>
  <si>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</si>
  <si>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</si>
  <si>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</si>
  <si>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</si>
  <si>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</si>
  <si>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</si>
  <si>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</si>
  <si>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</si>
  <si>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</si>
  <si>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</si>
  <si>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</si>
  <si>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</si>
  <si>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</si>
  <si>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</si>
  <si>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</si>
  <si>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</si>
  <si>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</si>
  <si>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</si>
  <si>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</si>
  <si>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</si>
  <si>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</si>
  <si>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</si>
  <si>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</si>
  <si>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</si>
  <si>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</si>
  <si>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</si>
  <si>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</si>
  <si>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</si>
  <si>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</si>
  <si>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</si>
  <si>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</si>
  <si>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</si>
  <si>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</si>
  <si>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</si>
  <si>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</si>
  <si>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</si>
  <si>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</si>
  <si>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</si>
  <si>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</si>
  <si>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</si>
  <si>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</si>
  <si>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</si>
  <si>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</si>
  <si>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</si>
  <si>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</si>
  <si>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</si>
  <si>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</si>
  <si>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</si>
  <si>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</si>
  <si>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</si>
  <si>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</si>
  <si>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</si>
  <si>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</si>
  <si>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</si>
  <si>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</si>
  <si>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</si>
  <si>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</si>
  <si>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</si>
  <si>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</si>
  <si>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</si>
  <si>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</si>
  <si>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</si>
  <si>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</si>
  <si>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</si>
  <si>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</si>
  <si>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</si>
  <si>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</si>
  <si>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</si>
  <si>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</si>
  <si>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</si>
  <si>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</si>
  <si>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</si>
  <si>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</si>
  <si>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</si>
  <si>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</si>
  <si>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</si>
  <si>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</si>
  <si>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</si>
  <si>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</si>
  <si>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</si>
  <si>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</si>
  <si>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</si>
  <si>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</si>
  <si>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</si>
  <si>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</si>
  <si>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</si>
  <si>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</si>
  <si>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</si>
  <si>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</si>
  <si>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</si>
  <si>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</si>
  <si>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</si>
  <si>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</si>
  <si>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</si>
  <si>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</si>
  <si>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</si>
  <si>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</si>
  <si>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</si>
  <si>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</si>
  <si>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</si>
  <si>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</si>
  <si>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</si>
  <si>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</si>
  <si>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</si>
  <si>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</si>
  <si>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</si>
  <si>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</si>
  <si>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</si>
  <si>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</si>
  <si>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</si>
  <si>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</si>
  <si>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</si>
  <si>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</si>
  <si>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</si>
  <si>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</si>
  <si>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</si>
  <si>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</si>
  <si>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</si>
  <si>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</si>
  <si>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</si>
  <si>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</si>
  <si>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</si>
  <si>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</si>
  <si>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</si>
  <si>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</si>
  <si>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</si>
  <si>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</si>
  <si>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</si>
  <si>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</si>
  <si>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</si>
  <si>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</si>
  <si>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</si>
  <si>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</si>
  <si>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</si>
  <si>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</si>
  <si>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</si>
  <si>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</si>
  <si>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</si>
  <si>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</si>
  <si>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</si>
  <si>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</si>
  <si>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</si>
  <si>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</si>
  <si>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</si>
  <si>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</si>
  <si>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</si>
  <si>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</si>
  <si>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</si>
  <si>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</si>
  <si>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</si>
  <si>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</si>
  <si>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</si>
  <si>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</si>
  <si>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</si>
  <si>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</si>
  <si>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</si>
  <si>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</si>
  <si>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</si>
  <si>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</si>
  <si>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</si>
  <si>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</si>
  <si>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</si>
  <si>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</si>
  <si>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</si>
  <si>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</si>
  <si>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</si>
  <si>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</si>
  <si>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</si>
  <si>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</si>
  <si>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</si>
  <si>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</si>
  <si>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</si>
  <si>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</si>
  <si>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</si>
  <si>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</si>
  <si>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</si>
  <si>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</si>
  <si>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</si>
  <si>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</si>
  <si>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</si>
  <si>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</si>
  <si>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</si>
  <si>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</si>
  <si>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</si>
  <si>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</si>
  <si>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</si>
  <si>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</si>
  <si>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</si>
  <si>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</si>
  <si>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</si>
  <si>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</si>
  <si>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</si>
  <si>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</si>
  <si>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</si>
  <si>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</si>
  <si>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</si>
  <si>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</si>
  <si>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</si>
  <si>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</si>
  <si>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</si>
  <si>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</si>
  <si>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</si>
  <si>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</si>
  <si>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</si>
  <si>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</si>
  <si>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</si>
  <si>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</si>
  <si>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</si>
  <si>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</si>
  <si>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</si>
  <si>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</si>
  <si>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</si>
  <si>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</si>
  <si>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</si>
  <si>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</si>
  <si>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</si>
  <si>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</si>
  <si>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</si>
  <si>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</si>
  <si>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</si>
  <si>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</si>
  <si>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</si>
  <si>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</si>
  <si>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</si>
  <si>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</si>
  <si>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</si>
  <si>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</si>
  <si>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</si>
  <si>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</si>
  <si>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</si>
  <si>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</si>
  <si>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</si>
  <si>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</si>
  <si>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</si>
  <si>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</si>
  <si>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</si>
  <si>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</si>
  <si>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</si>
  <si>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</si>
  <si>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</si>
  <si>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</si>
  <si>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</si>
  <si>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</si>
  <si>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</si>
  <si>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</si>
  <si>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</si>
  <si>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</si>
  <si>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</si>
  <si>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</si>
  <si>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</si>
  <si>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</si>
  <si>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</si>
  <si>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</si>
  <si>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</si>
  <si>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</si>
  <si>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</si>
  <si>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</si>
  <si>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</si>
  <si>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</si>
  <si>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</si>
  <si>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</si>
  <si>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</si>
  <si>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</si>
  <si>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</si>
  <si>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</si>
  <si>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</si>
  <si>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</si>
  <si>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</si>
  <si>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</si>
  <si>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</si>
  <si>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</si>
  <si>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</si>
  <si>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</si>
  <si>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</si>
  <si>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</si>
  <si>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</si>
  <si>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</si>
  <si>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</si>
  <si>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</si>
  <si>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</si>
  <si>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</si>
  <si>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</si>
  <si>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</si>
  <si>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</si>
  <si>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</si>
  <si>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</si>
  <si>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</si>
  <si>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</si>
  <si>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</si>
  <si>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</si>
  <si>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</si>
  <si>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</si>
  <si>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</si>
  <si>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</si>
  <si>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</si>
  <si>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</si>
  <si>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</si>
  <si>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</si>
  <si>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</si>
  <si>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</si>
  <si>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</si>
  <si>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</si>
  <si>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</si>
  <si>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</si>
  <si>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</si>
  <si>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</si>
  <si>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</si>
  <si>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</si>
  <si>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</si>
  <si>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</si>
  <si>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</si>
  <si>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</si>
  <si>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</si>
  <si>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</si>
  <si>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</si>
  <si>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</si>
  <si>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</si>
  <si>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</si>
  <si>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</si>
  <si>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</si>
  <si>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</si>
  <si>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</si>
  <si>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</si>
  <si>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</si>
  <si>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</si>
  <si>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</si>
  <si>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</si>
  <si>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</si>
  <si>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</si>
  <si>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</si>
  <si>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</si>
  <si>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</si>
  <si>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</si>
  <si>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</si>
  <si>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</si>
  <si>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</si>
  <si>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</si>
  <si>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</si>
  <si>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</si>
  <si>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</si>
  <si>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</si>
  <si>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</si>
  <si>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</si>
  <si>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</si>
  <si>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</si>
  <si>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</si>
  <si>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</si>
  <si>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</si>
  <si>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</si>
  <si>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</si>
  <si>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</si>
  <si>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</si>
  <si>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</si>
  <si>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</si>
  <si>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</si>
  <si>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</si>
  <si>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</si>
  <si>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</si>
  <si>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</si>
  <si>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</si>
  <si>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</si>
  <si>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</si>
  <si>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</si>
  <si>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</si>
  <si>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</si>
  <si>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</si>
  <si>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</si>
  <si>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</si>
  <si>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</si>
  <si>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</si>
  <si>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</si>
  <si>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</si>
  <si>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</si>
  <si>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</si>
  <si>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</si>
  <si>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</si>
  <si>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</si>
  <si>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</si>
  <si>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</si>
  <si>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</si>
  <si>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</si>
  <si>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</si>
  <si>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</si>
  <si>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</si>
  <si>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</si>
  <si>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</si>
  <si>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</si>
  <si>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</si>
  <si>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</si>
  <si>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</si>
  <si>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</si>
  <si>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</si>
  <si>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</si>
  <si>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</si>
  <si>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</si>
  <si>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</si>
  <si>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</si>
  <si>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</si>
  <si>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</si>
  <si>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</si>
  <si>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</si>
  <si>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</si>
  <si>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</si>
  <si>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</si>
  <si>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</si>
  <si>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</si>
  <si>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</si>
  <si>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</si>
  <si>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</si>
  <si>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</si>
  <si>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</si>
  <si>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</si>
  <si>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</si>
  <si>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</si>
  <si>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</si>
  <si>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</si>
  <si>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</si>
  <si>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</si>
  <si>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</si>
  <si>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</si>
  <si>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</si>
  <si>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</si>
  <si>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</si>
  <si>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</si>
  <si>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</si>
  <si>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</si>
  <si>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</si>
  <si>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</si>
  <si>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</si>
  <si>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</si>
  <si>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</si>
  <si>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</si>
  <si>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</si>
  <si>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</si>
  <si>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</si>
  <si>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</si>
  <si>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</si>
  <si>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</si>
  <si>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</si>
  <si>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</si>
  <si>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</si>
  <si>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</si>
  <si>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</si>
  <si>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</si>
  <si>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</si>
  <si>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</si>
  <si>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</si>
  <si>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</si>
  <si>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</si>
  <si>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</si>
  <si>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</si>
  <si>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</si>
  <si>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</si>
  <si>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</si>
  <si>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</si>
  <si>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</si>
  <si>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</si>
  <si>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</si>
  <si>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</si>
  <si>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</si>
  <si>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</si>
  <si>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</si>
  <si>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</si>
  <si>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</si>
  <si>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</si>
  <si>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</si>
  <si>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</si>
  <si>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</si>
  <si>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</si>
  <si>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</si>
  <si>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</si>
  <si>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</si>
  <si>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</si>
  <si>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</si>
  <si>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</si>
  <si>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</si>
  <si>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</si>
  <si>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</si>
  <si>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</si>
  <si>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</si>
  <si>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</si>
  <si>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</si>
  <si>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</si>
  <si>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</si>
  <si>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</si>
  <si>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</si>
  <si>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</si>
  <si>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</si>
  <si>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</si>
  <si>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</si>
  <si>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</si>
  <si>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</si>
  <si>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</si>
  <si>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</si>
  <si>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</si>
  <si>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</si>
  <si>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</si>
  <si>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</si>
  <si>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</si>
  <si>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</si>
  <si>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</si>
  <si>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</si>
  <si>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</si>
  <si>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</si>
  <si>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</si>
  <si>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</si>
  <si>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</si>
  <si>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</si>
  <si>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</si>
  <si>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</si>
  <si>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</si>
  <si>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</si>
  <si>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</si>
  <si>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</si>
  <si>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</si>
  <si>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</si>
  <si>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</si>
  <si>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</si>
  <si>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</si>
  <si>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</si>
  <si>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</si>
  <si>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</si>
  <si>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</si>
  <si>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</si>
  <si>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</si>
  <si>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</si>
  <si>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</si>
  <si>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</si>
  <si>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</si>
  <si>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</si>
  <si>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</si>
  <si>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</si>
  <si>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</si>
  <si>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</si>
  <si>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</si>
  <si>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</si>
  <si>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</si>
  <si>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</si>
  <si>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</si>
  <si>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</si>
  <si>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</si>
  <si>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</si>
  <si>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</si>
  <si>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</si>
  <si>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</si>
  <si>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</si>
  <si>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</si>
  <si>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</si>
  <si>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</si>
  <si>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</si>
  <si>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</si>
  <si>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</si>
  <si>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</si>
  <si>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</si>
  <si>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</si>
  <si>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</si>
  <si>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</si>
  <si>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</si>
  <si>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</si>
  <si>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</si>
  <si>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</si>
  <si>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</si>
  <si>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</si>
  <si>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</si>
  <si>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</si>
  <si>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</si>
  <si>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</si>
  <si>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</si>
  <si>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</si>
  <si>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</si>
  <si>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</si>
  <si>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</si>
  <si>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</si>
  <si>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</si>
  <si>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</si>
  <si>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</si>
  <si>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</si>
  <si>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</si>
  <si>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</si>
  <si>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</si>
  <si>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</si>
  <si>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</si>
  <si>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</si>
  <si>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</si>
  <si>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</si>
  <si>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</si>
  <si>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</si>
  <si>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</si>
  <si>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</si>
  <si>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</si>
  <si>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</si>
  <si>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</si>
  <si>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</si>
  <si>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</si>
  <si>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</si>
  <si>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</si>
  <si>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</si>
  <si>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</si>
  <si>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</si>
  <si>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</si>
  <si>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</si>
  <si>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</si>
  <si>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</si>
  <si>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</si>
  <si>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</si>
  <si>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</si>
  <si>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</si>
  <si>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</si>
  <si>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</si>
  <si>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</si>
  <si>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</si>
  <si>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</si>
  <si>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</si>
  <si>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</si>
  <si>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</si>
  <si>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</si>
  <si>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</si>
  <si>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</si>
  <si>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</si>
  <si>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</si>
  <si>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</si>
  <si>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</si>
  <si>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</si>
  <si>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</si>
  <si>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</si>
  <si>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</si>
  <si>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</si>
  <si>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</si>
  <si>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</si>
  <si>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</si>
  <si>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</si>
  <si>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</si>
  <si>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</si>
  <si>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</si>
  <si>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</si>
  <si>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</si>
  <si>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</si>
  <si>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</si>
  <si>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</si>
  <si>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</si>
  <si>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</si>
  <si>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</si>
  <si>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</si>
  <si>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</si>
  <si>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</si>
  <si>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</si>
  <si>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</si>
  <si>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</si>
  <si>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</si>
  <si>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</si>
  <si>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</si>
  <si>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</si>
  <si>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</si>
  <si>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</si>
  <si>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</si>
  <si>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</si>
  <si>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</si>
  <si>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</si>
  <si>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</si>
  <si>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</si>
  <si>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</si>
  <si>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</si>
  <si>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</si>
  <si>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</si>
  <si>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</si>
  <si>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</si>
  <si>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</si>
  <si>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</si>
  <si>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</si>
  <si>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</si>
  <si>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</si>
  <si>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</si>
  <si>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</si>
  <si>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</si>
  <si>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</si>
  <si>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</si>
  <si>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</si>
  <si>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</si>
  <si>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</si>
  <si>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</si>
  <si>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</si>
  <si>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</si>
  <si>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</si>
  <si>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</si>
  <si>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</si>
  <si>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</si>
  <si>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</si>
  <si>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</si>
  <si>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</si>
  <si>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</si>
  <si>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</si>
  <si>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</si>
  <si>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</si>
  <si>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</si>
  <si>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</si>
  <si>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</si>
  <si>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</si>
  <si>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</si>
  <si>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</si>
  <si>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</si>
  <si>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</si>
  <si>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</si>
  <si>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</si>
  <si>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</si>
  <si>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</si>
  <si>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</si>
  <si>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</si>
  <si>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</si>
  <si>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</si>
  <si>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</si>
  <si>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</si>
  <si>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</si>
  <si>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</si>
  <si>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</si>
  <si>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</si>
  <si>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</si>
  <si>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</si>
  <si>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</si>
  <si>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</si>
  <si>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</si>
  <si>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</si>
  <si>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</si>
  <si>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</si>
  <si>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</si>
  <si>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</si>
  <si>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</si>
  <si>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</si>
  <si>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</si>
  <si>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</si>
  <si>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</si>
  <si>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</si>
  <si>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</si>
  <si>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</si>
  <si>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</si>
  <si>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</si>
  <si>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</si>
  <si>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</si>
  <si>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</si>
  <si>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</si>
  <si>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</si>
  <si>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</si>
  <si>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</si>
  <si>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</si>
  <si>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</si>
  <si>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</si>
  <si>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</si>
  <si>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</si>
  <si>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</si>
  <si>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</si>
  <si>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</si>
  <si>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</si>
  <si>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</si>
  <si>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</si>
  <si>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</si>
  <si>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</si>
  <si>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</si>
  <si>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</si>
  <si>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</si>
  <si>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</si>
  <si>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</si>
  <si>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</si>
  <si>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</si>
  <si>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</si>
  <si>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</si>
  <si>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</si>
  <si>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</si>
  <si>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</si>
  <si>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</si>
  <si>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</si>
  <si>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</si>
  <si>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</si>
  <si>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</si>
  <si>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</si>
  <si>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</si>
  <si>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</si>
  <si>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</si>
  <si>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</si>
  <si>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</si>
  <si>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</si>
  <si>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</si>
  <si>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</si>
  <si>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</si>
  <si>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</si>
  <si>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</si>
  <si>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</si>
  <si>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</si>
  <si>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</si>
  <si>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</si>
  <si>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</si>
  <si>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</si>
  <si>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</si>
  <si>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</si>
  <si>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</si>
  <si>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</si>
  <si>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</si>
  <si>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</si>
  <si>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</si>
  <si>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</si>
  <si>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</si>
  <si>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</si>
  <si>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</si>
  <si>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</si>
  <si>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</si>
  <si>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</si>
  <si>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</si>
  <si>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</si>
  <si>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</si>
  <si>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</si>
  <si>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</si>
  <si>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</si>
  <si>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</si>
  <si>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</si>
  <si>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</si>
  <si>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</si>
  <si>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</si>
  <si>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</si>
  <si>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</si>
  <si>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</si>
  <si>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</si>
  <si>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</si>
  <si>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</si>
  <si>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</si>
  <si>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</si>
  <si>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</si>
  <si>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</si>
  <si>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</si>
  <si>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</si>
  <si>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</si>
  <si>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</si>
  <si>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</si>
  <si>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</si>
  <si>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</si>
  <si>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</si>
  <si>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</si>
  <si>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</si>
  <si>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</si>
  <si>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</si>
  <si>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</si>
  <si>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</si>
  <si>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</si>
  <si>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</si>
  <si>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</si>
  <si>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</si>
  <si>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</si>
  <si>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</si>
  <si>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</si>
  <si>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</si>
  <si>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</si>
  <si>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</si>
  <si>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</si>
  <si>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</si>
  <si>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</si>
  <si>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</si>
  <si>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</si>
  <si>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</si>
  <si>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</si>
  <si>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</si>
  <si>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</si>
  <si>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</si>
  <si>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</si>
  <si>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</si>
  <si>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</si>
  <si>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</si>
  <si>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</si>
  <si>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</si>
  <si>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</si>
  <si>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</si>
  <si>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</si>
  <si>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</si>
  <si>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</si>
  <si>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</si>
  <si>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</si>
  <si>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</si>
  <si>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</si>
  <si>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</si>
  <si>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</si>
  <si>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</si>
  <si>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</si>
  <si>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</si>
  <si>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</si>
  <si>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</si>
  <si>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</si>
  <si>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</si>
  <si>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</si>
  <si>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</si>
  <si>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</si>
  <si>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</si>
  <si>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</si>
  <si>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</si>
  <si>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</si>
  <si>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</si>
  <si>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</si>
  <si>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</si>
  <si>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</si>
  <si>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</si>
  <si>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</si>
  <si>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</si>
  <si>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</si>
  <si>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</si>
  <si>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</si>
  <si>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</si>
  <si>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</si>
  <si>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</si>
  <si>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</si>
  <si>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</si>
  <si>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</si>
  <si>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</si>
  <si>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</si>
  <si>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</si>
  <si>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</si>
  <si>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</si>
  <si>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</si>
  <si>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</si>
  <si>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</si>
  <si>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</si>
  <si>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</si>
  <si>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</si>
  <si>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</si>
  <si>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</si>
  <si>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</si>
  <si>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</si>
  <si>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</si>
  <si>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</si>
  <si>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</si>
  <si>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</si>
  <si>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</si>
  <si>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</si>
  <si>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</si>
  <si>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</si>
  <si>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</si>
  <si>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</si>
  <si>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</si>
  <si>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</si>
  <si>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</si>
  <si>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</si>
  <si>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</si>
  <si>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</si>
  <si>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</si>
  <si>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</si>
  <si>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</si>
  <si>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</si>
  <si>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</si>
  <si>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</si>
  <si>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</si>
  <si>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</si>
  <si>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</si>
  <si>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</si>
  <si>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</si>
  <si>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</si>
  <si>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</si>
  <si>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</si>
  <si>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</si>
  <si>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</si>
  <si>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</si>
  <si>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</si>
  <si>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</si>
  <si>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</si>
  <si>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</si>
  <si>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</si>
  <si>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</si>
  <si>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</si>
  <si>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</si>
  <si>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</si>
  <si>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</si>
  <si>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</si>
  <si>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</si>
  <si>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</si>
  <si>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</si>
  <si>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</si>
  <si>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</si>
  <si>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</si>
  <si>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</si>
  <si>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</si>
  <si>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</si>
  <si>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</si>
  <si>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</si>
  <si>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</si>
  <si>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</si>
  <si>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</si>
  <si>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</si>
  <si>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</si>
  <si>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</si>
  <si>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</si>
  <si>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</si>
  <si>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</si>
  <si>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</si>
  <si>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</si>
  <si>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</si>
  <si>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</si>
  <si>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</si>
  <si>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</si>
  <si>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</si>
  <si>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</si>
  <si>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</si>
  <si>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</si>
  <si>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</si>
  <si>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</si>
  <si>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</si>
  <si>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</si>
  <si>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</si>
  <si>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</si>
  <si>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</si>
  <si>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</si>
  <si>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</si>
  <si>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</si>
  <si>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</si>
  <si>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</si>
  <si>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</si>
  <si>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</si>
  <si>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</si>
  <si>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</si>
  <si>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</si>
  <si>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</si>
  <si>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</si>
  <si>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</si>
  <si>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</si>
  <si>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</si>
  <si>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</si>
  <si>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</si>
  <si>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</si>
  <si>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</si>
  <si>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</si>
  <si>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</si>
  <si>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</si>
  <si>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</si>
  <si>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</si>
  <si>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</si>
  <si>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</si>
  <si>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</si>
  <si>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</si>
  <si>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</si>
  <si>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</si>
  <si>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</si>
  <si>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</si>
  <si>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</si>
  <si>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</si>
  <si>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</si>
  <si>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</si>
  <si>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</si>
  <si>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</si>
  <si>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</si>
  <si>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</si>
  <si>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</si>
  <si>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</si>
  <si>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</si>
  <si>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</si>
  <si>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</si>
  <si>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</si>
  <si>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</si>
  <si>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</si>
  <si>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</si>
  <si>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</si>
  <si>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</si>
  <si>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</si>
  <si>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</si>
  <si>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</si>
  <si>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</si>
  <si>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</si>
  <si>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</si>
  <si>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</si>
  <si>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</si>
  <si>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</si>
  <si>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</si>
  <si>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</si>
  <si>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</si>
  <si>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</si>
  <si>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</si>
  <si>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</si>
  <si>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</si>
  <si>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</si>
  <si>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</si>
  <si>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</si>
  <si>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</si>
  <si>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</si>
  <si>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</si>
  <si>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</si>
  <si>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</si>
  <si>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</si>
  <si>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</si>
  <si>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</si>
  <si>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</si>
  <si>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</si>
  <si>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</si>
  <si>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</si>
  <si>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</si>
  <si>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</si>
  <si>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</si>
  <si>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</si>
  <si>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</si>
  <si>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</si>
  <si>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</si>
  <si>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</si>
  <si>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</si>
  <si>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</si>
  <si>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</si>
  <si>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</si>
  <si>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</si>
  <si>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</si>
  <si>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</si>
  <si>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</si>
  <si>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</si>
  <si>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</si>
  <si>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</si>
  <si>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</si>
  <si>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</si>
  <si>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</si>
  <si>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</si>
  <si>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</si>
  <si>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</si>
  <si>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</si>
  <si>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</si>
  <si>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</si>
  <si>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</si>
  <si>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</si>
  <si>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</si>
  <si>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</si>
  <si>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</si>
  <si>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</si>
  <si>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</si>
  <si>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</si>
  <si>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</si>
  <si>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</si>
  <si>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</si>
  <si>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</si>
  <si>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</si>
  <si>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</si>
  <si>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</si>
  <si>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</si>
  <si>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</si>
  <si>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</si>
  <si>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</si>
  <si>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</si>
  <si>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</si>
  <si>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</si>
  <si>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</si>
  <si>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</si>
  <si>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</si>
  <si>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</si>
  <si>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</si>
  <si>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</si>
  <si>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</si>
  <si>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</si>
  <si>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</si>
  <si>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</si>
  <si>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</si>
  <si>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</si>
  <si>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</si>
  <si>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</si>
  <si>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</si>
  <si>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</si>
  <si>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</si>
  <si>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</si>
  <si>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</si>
  <si>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</si>
  <si>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</si>
  <si>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</si>
  <si>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</si>
  <si>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</si>
  <si>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</si>
  <si>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</si>
  <si>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</si>
  <si>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</si>
  <si>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</si>
  <si>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</si>
  <si>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</si>
  <si>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</si>
  <si>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</si>
  <si>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</si>
  <si>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</si>
  <si>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</si>
  <si>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</si>
  <si>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</si>
  <si>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</si>
  <si>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</si>
  <si>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</si>
  <si>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</si>
  <si>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</si>
  <si>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</si>
  <si>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</si>
  <si>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</si>
  <si>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</si>
  <si>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</si>
  <si>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</si>
  <si>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</si>
  <si>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</si>
  <si>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</si>
  <si>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</si>
  <si>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</si>
  <si>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</si>
  <si>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</si>
  <si>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</si>
  <si>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</si>
  <si>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</si>
  <si>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</si>
  <si>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</si>
  <si>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</si>
  <si>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</si>
  <si>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</si>
  <si>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</si>
  <si>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</si>
  <si>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</si>
  <si>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</si>
  <si>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</si>
  <si>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</si>
  <si>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</si>
  <si>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</si>
  <si>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</si>
  <si>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</si>
  <si>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</si>
  <si>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</si>
  <si>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</si>
  <si>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</si>
  <si>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</si>
  <si>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</si>
  <si>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</si>
  <si>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</si>
  <si>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</si>
  <si>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</si>
  <si>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</si>
  <si>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</si>
  <si>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</si>
  <si>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</si>
  <si>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</si>
  <si>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</si>
  <si>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</si>
  <si>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</si>
  <si>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</si>
  <si>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</si>
  <si>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</si>
  <si>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</si>
  <si>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</si>
  <si>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</si>
  <si>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</si>
  <si>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</si>
  <si>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</si>
  <si>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</si>
  <si>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</si>
  <si>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</si>
  <si>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</si>
  <si>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</si>
  <si>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</si>
  <si>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</si>
  <si>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</si>
  <si>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</si>
  <si>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</si>
  <si>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</si>
  <si>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</si>
  <si>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</si>
  <si>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</si>
  <si>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</si>
  <si>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</si>
  <si>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</si>
  <si>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</si>
  <si>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</si>
  <si>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</si>
  <si>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</si>
  <si>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</si>
  <si>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</si>
  <si>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</si>
  <si>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</si>
  <si>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</si>
  <si>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</si>
  <si>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</si>
  <si>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</si>
  <si>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</si>
  <si>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</si>
  <si>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</si>
  <si>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</si>
  <si>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</si>
  <si>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</si>
  <si>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</si>
  <si>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</si>
  <si>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</si>
  <si>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</si>
  <si>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</si>
  <si>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</si>
  <si>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</si>
  <si>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</si>
  <si>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</si>
  <si>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</si>
  <si>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</si>
  <si>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</si>
  <si>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</si>
  <si>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</si>
  <si>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</si>
  <si>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</si>
  <si>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</si>
  <si>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</si>
  <si>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</si>
  <si>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</si>
  <si>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</si>
  <si>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</si>
  <si>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</si>
  <si>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</si>
  <si>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</si>
  <si>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</si>
  <si>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</si>
  <si>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</si>
  <si>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</si>
  <si>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</si>
  <si>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</si>
  <si>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</si>
  <si>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</si>
  <si>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</si>
  <si>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</si>
  <si>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</si>
  <si>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</si>
  <si>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</si>
  <si>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</si>
  <si>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</si>
  <si>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</si>
  <si>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</si>
  <si>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</si>
  <si>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</si>
  <si>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</si>
  <si>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</si>
  <si>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</si>
  <si>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</si>
  <si>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</si>
  <si>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</si>
  <si>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</si>
  <si>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</si>
  <si>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</si>
  <si>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</si>
  <si>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</si>
  <si>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</si>
  <si>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</si>
  <si>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</si>
  <si>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</si>
  <si>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</si>
  <si>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</si>
  <si>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</si>
  <si>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</si>
  <si>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</si>
  <si>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</si>
  <si>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</si>
  <si>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</si>
  <si>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</si>
  <si>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</si>
  <si>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</si>
  <si>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</si>
  <si>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</si>
  <si>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</si>
  <si>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</si>
  <si>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</si>
  <si>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</si>
  <si>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</si>
  <si>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</si>
  <si>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</si>
  <si>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</si>
  <si>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</si>
  <si>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</si>
  <si>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</si>
  <si>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</si>
  <si>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</si>
  <si>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</si>
  <si>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</si>
  <si>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</si>
  <si>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</si>
  <si>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</si>
  <si>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</si>
  <si>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</si>
  <si>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</si>
  <si>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</si>
  <si>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</si>
  <si>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</si>
  <si>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</si>
  <si>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</si>
  <si>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</si>
  <si>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</si>
  <si>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</si>
  <si>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</si>
  <si>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</si>
  <si>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</si>
  <si>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</si>
  <si>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</si>
  <si>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</si>
  <si>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</si>
  <si>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</si>
  <si>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</si>
  <si>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</si>
  <si>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</si>
  <si>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</si>
  <si>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</si>
  <si>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</si>
  <si>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</si>
  <si>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</si>
  <si>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</si>
  <si>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</si>
  <si>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</si>
  <si>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</si>
  <si>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</si>
  <si>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</si>
  <si>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</si>
  <si>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</si>
  <si>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</si>
  <si>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</si>
  <si>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</si>
  <si>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</si>
  <si>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</si>
  <si>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</si>
  <si>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</si>
  <si>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</si>
  <si>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</si>
  <si>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</si>
  <si>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</si>
  <si>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</si>
  <si>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</si>
  <si>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</si>
  <si>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</si>
  <si>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</si>
  <si>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</si>
  <si>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</si>
  <si>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</si>
  <si>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</si>
  <si>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</si>
  <si>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</si>
  <si>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</si>
  <si>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</si>
  <si>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</si>
  <si>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</si>
  <si>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</si>
  <si>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</si>
  <si>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</si>
  <si>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</si>
  <si>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</si>
  <si>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</si>
  <si>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</si>
  <si>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</si>
  <si>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</si>
  <si>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</si>
  <si>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</si>
  <si>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</si>
  <si>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</si>
  <si>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</si>
  <si>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</si>
  <si>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</si>
  <si>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</si>
  <si>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</si>
  <si>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</si>
  <si>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</si>
  <si>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</si>
  <si>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</si>
  <si>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</si>
  <si>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</si>
  <si>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</si>
  <si>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</si>
  <si>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</si>
  <si>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</si>
  <si>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</si>
  <si>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</si>
  <si>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</si>
  <si>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</si>
  <si>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</si>
  <si>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</si>
  <si>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</si>
  <si>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</si>
  <si>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</si>
  <si>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</si>
  <si>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</si>
  <si>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</si>
  <si>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</si>
  <si>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</si>
  <si>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</si>
  <si>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</si>
  <si>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</si>
  <si>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</si>
  <si>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</si>
  <si>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</si>
  <si>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</si>
  <si>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</si>
  <si>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</si>
  <si>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</si>
  <si>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</si>
  <si>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</si>
  <si>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</si>
  <si>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</si>
  <si>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</si>
  <si>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</si>
  <si>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</si>
  <si>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</si>
  <si>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</si>
  <si>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</si>
  <si>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</si>
  <si>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</si>
  <si>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</si>
  <si>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</si>
  <si>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</si>
  <si>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</si>
  <si>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</si>
  <si>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</si>
  <si>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</si>
  <si>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</si>
  <si>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</si>
  <si>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</si>
  <si>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</si>
  <si>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</si>
  <si>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</si>
  <si>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</si>
  <si>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</si>
  <si>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</si>
  <si>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</si>
  <si>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</si>
  <si>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</si>
  <si>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</si>
  <si>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</si>
  <si>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</si>
  <si>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</si>
  <si>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</si>
  <si>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</si>
  <si>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</si>
  <si>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</si>
  <si>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</si>
  <si>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</si>
  <si>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</si>
  <si>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</si>
  <si>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</si>
  <si>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</si>
  <si>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</si>
  <si>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</si>
  <si>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</si>
  <si>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</si>
  <si>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</si>
  <si>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</si>
  <si>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</si>
  <si>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</si>
  <si>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</si>
  <si>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</si>
  <si>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</si>
  <si>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</si>
  <si>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</si>
  <si>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</si>
  <si>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</si>
  <si>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</si>
  <si>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</si>
  <si>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</si>
  <si>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</si>
  <si>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</si>
  <si>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</si>
  <si>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</si>
  <si>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</si>
  <si>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</si>
  <si>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</si>
  <si>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</si>
  <si>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</si>
  <si>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</si>
  <si>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</si>
  <si>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</si>
  <si>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</si>
  <si>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</si>
  <si>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</si>
  <si>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</si>
  <si>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</si>
  <si>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</si>
  <si>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</si>
  <si>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</si>
  <si>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</si>
  <si>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</si>
  <si>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</si>
  <si>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</si>
  <si>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</si>
  <si>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</si>
  <si>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</si>
  <si>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</si>
  <si>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</si>
  <si>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</si>
  <si>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</si>
  <si>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</si>
  <si>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</si>
  <si>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</si>
  <si>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</si>
  <si>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</si>
  <si>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</si>
  <si>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</si>
  <si>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</si>
  <si>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</si>
  <si>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</si>
  <si>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</si>
  <si>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</si>
  <si>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</si>
  <si>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</si>
  <si>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</si>
  <si>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</si>
  <si>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</si>
  <si>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</si>
  <si>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</si>
  <si>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</si>
  <si>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</si>
  <si>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</si>
  <si>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</si>
  <si>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</si>
  <si>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</si>
  <si>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</si>
  <si>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</si>
  <si>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</si>
  <si>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</si>
  <si>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</si>
  <si>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</si>
  <si>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</si>
  <si>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</si>
  <si>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</si>
  <si>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</si>
  <si>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</si>
  <si>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</si>
  <si>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</si>
  <si>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</si>
  <si>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</si>
  <si>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</si>
  <si>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</si>
  <si>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</si>
  <si>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</si>
  <si>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</si>
  <si>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</si>
  <si>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</si>
  <si>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</si>
  <si>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</si>
  <si>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</si>
  <si>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</si>
  <si>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</si>
  <si>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</si>
  <si>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</si>
  <si>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</si>
  <si>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</si>
  <si>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</si>
  <si>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</si>
  <si>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</si>
  <si>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</si>
  <si>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</si>
  <si>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</si>
  <si>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</si>
  <si>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</si>
  <si>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</si>
  <si>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</si>
  <si>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</si>
  <si>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</si>
  <si>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</si>
  <si>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</si>
  <si>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</si>
  <si>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</si>
  <si>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</si>
  <si>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</si>
  <si>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</si>
  <si>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</si>
  <si>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</si>
  <si>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</si>
  <si>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</si>
  <si>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</si>
  <si>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</si>
  <si>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</si>
  <si>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</si>
  <si>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</si>
  <si>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</si>
  <si>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</si>
  <si>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</si>
  <si>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</si>
  <si>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</si>
  <si>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</si>
  <si>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</si>
  <si>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</si>
  <si>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</si>
  <si>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</si>
  <si>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</si>
  <si>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</si>
  <si>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</si>
  <si>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</si>
  <si>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</si>
  <si>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</si>
  <si>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</si>
  <si>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</si>
  <si>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</si>
  <si>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</si>
  <si>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</si>
  <si>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</si>
  <si>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</si>
  <si>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</si>
  <si>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</si>
  <si>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</si>
  <si>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</si>
  <si>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</si>
  <si>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</si>
  <si>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</si>
  <si>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</si>
  <si>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</si>
  <si>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</si>
  <si>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</si>
  <si>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</si>
  <si>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</si>
  <si>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</si>
  <si>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</si>
  <si>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</si>
  <si>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</si>
  <si>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</si>
  <si>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</si>
  <si>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</si>
  <si>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</si>
  <si>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</si>
  <si>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</si>
  <si>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</si>
  <si>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</si>
  <si>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</si>
  <si>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</si>
  <si>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</si>
  <si>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</si>
  <si>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</si>
  <si>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</si>
  <si>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</si>
  <si>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</si>
  <si>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</si>
  <si>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</si>
  <si>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</si>
  <si>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</si>
  <si>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</si>
  <si>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</si>
  <si>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</si>
  <si>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</si>
  <si>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</si>
  <si>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</si>
  <si>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</si>
  <si>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</si>
  <si>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</si>
  <si>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</si>
  <si>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</si>
  <si>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</si>
  <si>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</si>
  <si>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</si>
  <si>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</si>
  <si>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</si>
  <si>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</si>
  <si>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</si>
  <si>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</si>
  <si>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</si>
  <si>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</si>
  <si>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</si>
  <si>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</si>
  <si>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</si>
  <si>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</si>
  <si>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</si>
  <si>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</si>
  <si>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</si>
  <si>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</si>
  <si>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</si>
  <si>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</si>
  <si>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</si>
  <si>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</si>
  <si>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</si>
  <si>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</si>
  <si>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</si>
  <si>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</si>
  <si>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</si>
  <si>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</si>
  <si>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</si>
  <si>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</si>
  <si>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</si>
  <si>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</si>
  <si>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</si>
  <si>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</si>
  <si>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</si>
  <si>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</si>
  <si>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</si>
  <si>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</si>
  <si>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</si>
  <si>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</si>
  <si>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</si>
  <si>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</si>
  <si>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</si>
  <si>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</si>
  <si>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</si>
  <si>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</si>
  <si>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</si>
  <si>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</si>
  <si>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</si>
  <si>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</si>
  <si>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</si>
  <si>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</si>
  <si>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</si>
  <si>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</si>
  <si>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</si>
  <si>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</si>
  <si>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</si>
  <si>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</si>
  <si>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</si>
  <si>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</si>
  <si>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</si>
  <si>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</si>
  <si>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</si>
  <si>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</si>
  <si>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</si>
  <si>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</si>
  <si>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</si>
  <si>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</si>
  <si>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</si>
  <si>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</si>
  <si>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</si>
  <si>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</si>
  <si>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</si>
  <si>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</si>
  <si>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</si>
  <si>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</si>
  <si>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</si>
  <si>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</si>
  <si>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</si>
  <si>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</si>
  <si>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</si>
  <si>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</si>
  <si>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</si>
  <si>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</si>
  <si>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</si>
  <si>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</si>
  <si>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</si>
  <si>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</si>
  <si>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</si>
  <si>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</si>
  <si>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</si>
  <si>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</si>
  <si>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</si>
  <si>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</si>
  <si>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</si>
  <si>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</si>
  <si>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</si>
  <si>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</si>
  <si>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</si>
  <si>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</si>
  <si>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</si>
  <si>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</si>
  <si>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</si>
  <si>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</si>
  <si>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</si>
  <si>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</si>
  <si>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</si>
  <si>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</si>
  <si>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</si>
  <si>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</si>
  <si>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</si>
  <si>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</si>
  <si>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</si>
  <si>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</si>
  <si>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</si>
  <si>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</si>
  <si>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</si>
  <si>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</si>
  <si>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</si>
  <si>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</si>
  <si>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</si>
  <si>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</si>
  <si>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</si>
  <si>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</si>
  <si>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</si>
  <si>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</si>
  <si>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</si>
  <si>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</si>
  <si>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</si>
  <si>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</si>
  <si>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</si>
  <si>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</si>
  <si>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</si>
  <si>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</si>
  <si>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</si>
  <si>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</si>
  <si>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</si>
  <si>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</si>
  <si>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</si>
  <si>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</si>
  <si>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</si>
  <si>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</si>
  <si>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</si>
  <si>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</si>
  <si>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</si>
  <si>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</si>
  <si>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</si>
  <si>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</si>
  <si>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</si>
  <si>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</si>
  <si>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</si>
  <si>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</si>
  <si>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</si>
  <si>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</si>
  <si>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</si>
  <si>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</si>
  <si>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</si>
  <si>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</si>
  <si>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</si>
  <si>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</si>
  <si>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</si>
  <si>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</si>
  <si>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</si>
  <si>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</si>
  <si>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</si>
  <si>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</si>
  <si>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</si>
  <si>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</si>
  <si>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</si>
  <si>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</si>
  <si>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</si>
  <si>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</si>
  <si>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</si>
  <si>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</si>
  <si>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</si>
  <si>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</si>
  <si>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</si>
  <si>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</si>
  <si>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</si>
  <si>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</si>
  <si>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</si>
  <si>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</si>
  <si>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</si>
  <si>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</si>
  <si>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</si>
  <si>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</si>
  <si>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</si>
  <si>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</si>
  <si>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</si>
  <si>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</si>
  <si>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</si>
  <si>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</si>
  <si>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</si>
  <si>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</si>
  <si>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</si>
  <si>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</si>
  <si>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</si>
  <si>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</si>
  <si>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</si>
  <si>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</si>
  <si>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</si>
  <si>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</si>
  <si>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</si>
  <si>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</si>
  <si>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</si>
  <si>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</si>
  <si>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</si>
  <si>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</si>
  <si>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</si>
  <si>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</si>
  <si>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</si>
  <si>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</si>
  <si>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</si>
  <si>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</si>
  <si>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</si>
  <si>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</si>
  <si>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</si>
  <si>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</si>
  <si>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</si>
  <si>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</si>
  <si>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</si>
  <si>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</si>
  <si>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</si>
  <si>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</si>
  <si>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</si>
  <si>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</si>
  <si>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</si>
  <si>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</si>
  <si>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</si>
  <si>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</si>
  <si>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</si>
  <si>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</si>
  <si>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</si>
  <si>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</si>
  <si>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</si>
  <si>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</si>
  <si>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</si>
  <si>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</si>
  <si>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</si>
  <si>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</si>
  <si>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</si>
  <si>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</si>
  <si>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</si>
  <si>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</si>
  <si>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</si>
  <si>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</si>
  <si>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</si>
  <si>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</si>
  <si>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</si>
  <si>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</si>
  <si>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</si>
  <si>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</si>
  <si>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</si>
  <si>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</si>
  <si>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</si>
  <si>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</si>
  <si>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</si>
  <si>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</si>
  <si>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</si>
  <si>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</si>
  <si>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</si>
  <si>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</si>
  <si>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</si>
  <si>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</si>
  <si>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</si>
  <si>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</si>
  <si>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</si>
  <si>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</si>
  <si>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</si>
  <si>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</si>
  <si>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</si>
  <si>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</si>
  <si>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</si>
  <si>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</si>
  <si>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</si>
  <si>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</si>
  <si>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</si>
  <si>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</si>
  <si>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</si>
  <si>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</si>
  <si>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</si>
  <si>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</si>
  <si>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</si>
  <si>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</si>
  <si>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</si>
  <si>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</si>
  <si>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</si>
  <si>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</si>
  <si>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</si>
  <si>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</si>
  <si>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</si>
  <si>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</si>
  <si>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</si>
  <si>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</si>
  <si>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</si>
  <si>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</si>
  <si>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</si>
  <si>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</si>
  <si>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</si>
  <si>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</si>
  <si>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</si>
  <si>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</si>
  <si>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</si>
  <si>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</si>
  <si>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</si>
  <si>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</si>
  <si>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</si>
  <si>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</si>
  <si>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</si>
  <si>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</si>
  <si>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</si>
  <si>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</si>
  <si>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</si>
  <si>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</si>
  <si>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</si>
  <si>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</si>
  <si>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</si>
  <si>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</si>
  <si>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</si>
  <si>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</si>
  <si>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</si>
  <si>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</si>
  <si>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</si>
  <si>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</si>
  <si>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</si>
  <si>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</si>
  <si>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</si>
  <si>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</si>
  <si>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</si>
  <si>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</si>
  <si>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</si>
  <si>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</si>
  <si>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</si>
  <si>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</si>
  <si>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</si>
  <si>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</si>
  <si>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</si>
  <si>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</si>
  <si>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</si>
  <si>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</si>
  <si>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</si>
  <si>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</si>
  <si>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</si>
  <si>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</si>
  <si>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</si>
  <si>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</si>
  <si>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</si>
  <si>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</si>
  <si>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</si>
  <si>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</si>
  <si>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</si>
  <si>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</si>
  <si>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</si>
  <si>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</si>
  <si>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</si>
  <si>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</si>
  <si>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</si>
  <si>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</si>
  <si>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</si>
  <si>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</si>
  <si>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</si>
  <si>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</si>
  <si>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</si>
  <si>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</si>
  <si>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</si>
  <si>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</si>
  <si>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</si>
  <si>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</si>
  <si>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</si>
  <si>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</si>
  <si>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</si>
  <si>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</si>
  <si>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</si>
  <si>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</si>
  <si>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</si>
  <si>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</si>
  <si>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</si>
  <si>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</si>
  <si>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</si>
  <si>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</si>
  <si>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</si>
  <si>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</si>
  <si>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</si>
  <si>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</si>
  <si>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</si>
  <si>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</si>
  <si>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</si>
  <si>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</si>
  <si>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</si>
  <si>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</si>
  <si>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</si>
  <si>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</si>
  <si>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</si>
  <si>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</si>
  <si>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</si>
  <si>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</si>
  <si>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</si>
  <si>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</si>
  <si>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</si>
  <si>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</si>
  <si>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</si>
  <si>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</si>
  <si>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</si>
  <si>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</si>
  <si>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</si>
  <si>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</si>
  <si>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</si>
  <si>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</si>
  <si>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</si>
  <si>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</si>
  <si>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</si>
  <si>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</si>
  <si>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</si>
  <si>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</si>
  <si>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</si>
  <si>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</si>
  <si>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</si>
  <si>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</si>
  <si>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</si>
  <si>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</si>
  <si>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</si>
  <si>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</si>
  <si>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</si>
  <si>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</si>
  <si>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</si>
  <si>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</si>
  <si>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</si>
  <si>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</si>
  <si>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</si>
  <si>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</si>
  <si>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</si>
  <si>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</si>
  <si>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</si>
  <si>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</si>
  <si>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</si>
  <si>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</si>
  <si>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</si>
  <si>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</si>
  <si>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</si>
  <si>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</si>
  <si>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</si>
  <si>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</si>
  <si>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</si>
  <si>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</si>
  <si>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</si>
  <si>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</si>
  <si>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</si>
  <si>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</si>
  <si>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</si>
  <si>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</si>
  <si>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</si>
  <si>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</si>
  <si>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</si>
  <si>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</si>
  <si>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</si>
  <si>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</si>
  <si>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</si>
  <si>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</si>
  <si>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</si>
  <si>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</si>
  <si>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</si>
  <si>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</si>
  <si>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</si>
  <si>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</si>
  <si>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</si>
  <si>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</si>
  <si>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</si>
  <si>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</si>
  <si>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</si>
  <si>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</si>
  <si>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</si>
  <si>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</si>
  <si>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</si>
  <si>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</si>
  <si>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</si>
  <si>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</si>
  <si>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</si>
  <si>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</si>
  <si>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</si>
  <si>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</si>
  <si>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</si>
  <si>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</si>
  <si>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</si>
  <si>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</si>
  <si>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</si>
  <si>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</si>
  <si>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</si>
  <si>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</si>
  <si>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</si>
  <si>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</si>
  <si>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</si>
  <si>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</si>
  <si>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</si>
  <si>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</si>
  <si>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</si>
  <si>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</si>
  <si>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</si>
  <si>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</si>
  <si>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</si>
  <si>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</si>
  <si>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</si>
  <si>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</si>
  <si>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</si>
  <si>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</si>
  <si>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</si>
  <si>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</si>
  <si>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</si>
  <si>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</si>
  <si>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</si>
  <si>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</si>
  <si>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</si>
  <si>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</si>
  <si>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</si>
  <si>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</si>
  <si>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</si>
  <si>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</si>
  <si>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</si>
  <si>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</si>
  <si>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</si>
  <si>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</si>
  <si>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</si>
  <si>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</si>
  <si>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</si>
  <si>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</si>
  <si>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</si>
  <si>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</si>
  <si>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</si>
  <si>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</si>
  <si>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</si>
  <si>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</si>
  <si>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</si>
  <si>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</si>
  <si>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</si>
  <si>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</si>
  <si>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</si>
  <si>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</si>
  <si>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</si>
  <si>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</si>
  <si>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</si>
  <si>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</si>
  <si>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</si>
  <si>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</si>
  <si>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</si>
  <si>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</si>
  <si>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</si>
  <si>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</si>
  <si>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</si>
  <si>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</si>
  <si>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</si>
  <si>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</si>
  <si>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</si>
  <si>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</si>
  <si>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</si>
  <si>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</si>
  <si>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</si>
  <si>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</si>
  <si>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</si>
  <si>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</si>
  <si>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</si>
  <si>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</si>
  <si>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</si>
  <si>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</si>
  <si>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</si>
  <si>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</si>
  <si>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</si>
  <si>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</si>
  <si>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</si>
  <si>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</si>
  <si>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</si>
  <si>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</si>
  <si>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</si>
  <si>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</si>
  <si>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</si>
  <si>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</si>
  <si>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</si>
  <si>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</si>
  <si>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</si>
  <si>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</si>
  <si>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</si>
  <si>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</si>
  <si>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</si>
  <si>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</si>
  <si>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</si>
  <si>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</si>
  <si>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</si>
  <si>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</si>
  <si>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</si>
  <si>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</si>
  <si>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</si>
  <si>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</si>
  <si>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</si>
  <si>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</si>
  <si>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</si>
  <si>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</si>
  <si>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</si>
  <si>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</si>
  <si>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</si>
  <si>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</si>
  <si>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</si>
  <si>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</si>
  <si>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</si>
  <si>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</si>
  <si>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</si>
  <si>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</si>
  <si>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</si>
  <si>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</si>
  <si>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</si>
  <si>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</si>
  <si>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</si>
  <si>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</si>
  <si>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</si>
  <si>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</si>
  <si>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</si>
  <si>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</si>
  <si>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</si>
  <si>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</si>
  <si>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</si>
  <si>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</si>
  <si>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</si>
  <si>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</si>
  <si>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</si>
  <si>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</si>
  <si>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</si>
  <si>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</si>
  <si>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</si>
  <si>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</si>
  <si>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</si>
  <si>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</si>
  <si>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</si>
  <si>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</si>
  <si>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</si>
  <si>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</si>
  <si>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</si>
  <si>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</si>
  <si>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</si>
  <si>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</si>
  <si>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</si>
  <si>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</si>
  <si>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</si>
  <si>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</si>
  <si>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</si>
  <si>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</si>
  <si>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</si>
  <si>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</si>
  <si>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</si>
  <si>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</si>
  <si>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</si>
  <si>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</si>
  <si>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</si>
  <si>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</si>
  <si>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</si>
  <si>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</si>
  <si>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</si>
  <si>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</si>
  <si>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</si>
  <si>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</si>
  <si>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</si>
  <si>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</si>
  <si>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</si>
  <si>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</si>
  <si>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</si>
  <si>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</si>
  <si>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</si>
  <si>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</si>
  <si>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</si>
  <si>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</si>
  <si>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</si>
  <si>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</si>
  <si>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</si>
  <si>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</si>
  <si>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</si>
  <si>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</si>
  <si>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</si>
  <si>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</si>
  <si>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</si>
  <si>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</si>
  <si>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</si>
  <si>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</si>
  <si>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</si>
  <si>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</si>
  <si>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</si>
  <si>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</si>
  <si>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</si>
  <si>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</si>
  <si>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</si>
  <si>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</si>
  <si>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</si>
  <si>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</si>
  <si>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</si>
  <si>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</si>
  <si>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</si>
  <si>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</si>
  <si>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</si>
  <si>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</si>
  <si>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</si>
  <si>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</si>
  <si>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</si>
  <si>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</si>
  <si>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</si>
  <si>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</si>
  <si>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</si>
  <si>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</si>
  <si>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</si>
  <si>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</si>
  <si>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</si>
  <si>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</si>
  <si>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</si>
  <si>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</si>
  <si>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</si>
  <si>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</si>
  <si>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</si>
  <si>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</si>
  <si>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</si>
  <si>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</si>
  <si>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</si>
  <si>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</si>
  <si>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</si>
  <si>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</si>
  <si>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</si>
  <si>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</si>
  <si>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</si>
  <si>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</si>
  <si>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</si>
  <si>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</si>
  <si>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</si>
  <si>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</si>
  <si>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</si>
  <si>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</si>
  <si>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</si>
  <si>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</si>
  <si>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</si>
  <si>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</si>
  <si>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</si>
  <si>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</si>
  <si>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</si>
  <si>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</si>
  <si>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</si>
  <si>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</si>
  <si>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</si>
  <si>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</si>
  <si>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</si>
  <si>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</si>
  <si>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</si>
  <si>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</si>
  <si>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</si>
  <si>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</si>
  <si>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</si>
  <si>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</si>
  <si>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</si>
  <si>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</si>
  <si>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</si>
  <si>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</si>
  <si>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</si>
  <si>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</si>
  <si>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</si>
  <si>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</si>
  <si>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</si>
  <si>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</si>
  <si>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</si>
  <si>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</si>
  <si>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</si>
  <si>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</si>
  <si>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</si>
  <si>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</si>
  <si>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</si>
  <si>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</si>
  <si>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</si>
  <si>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</si>
  <si>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</si>
  <si>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</si>
  <si>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</si>
  <si>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</si>
  <si>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</si>
  <si>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</si>
  <si>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</si>
  <si>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</si>
  <si>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</si>
  <si>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</si>
  <si>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</si>
  <si>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</si>
  <si>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</si>
  <si>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</si>
  <si>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</si>
  <si>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</si>
  <si>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</si>
  <si>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</si>
  <si>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</si>
  <si>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</si>
  <si>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</si>
  <si>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</si>
  <si>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</si>
  <si>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</si>
  <si>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</si>
  <si>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</si>
  <si>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</si>
  <si>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</si>
  <si>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</si>
  <si>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</si>
  <si>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</si>
  <si>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</si>
  <si>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</si>
  <si>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</si>
  <si>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</si>
  <si>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</si>
  <si>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</si>
  <si>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</si>
  <si>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</si>
  <si>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</si>
  <si>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</si>
  <si>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</si>
  <si>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</si>
  <si>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</si>
  <si>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</si>
  <si>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</si>
  <si>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</si>
  <si>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</si>
  <si>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</si>
  <si>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</si>
  <si>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</si>
  <si>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</si>
  <si>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</si>
  <si>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</si>
  <si>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</si>
  <si>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</si>
  <si>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</si>
  <si>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</si>
  <si>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</si>
  <si>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</si>
  <si>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</si>
  <si>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</si>
  <si>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</si>
  <si>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</si>
  <si>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</si>
  <si>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</si>
  <si>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</si>
  <si>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</si>
  <si>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</si>
  <si>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</si>
  <si>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</si>
  <si>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</si>
  <si>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</si>
  <si>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</si>
  <si>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</si>
  <si>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</si>
  <si>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</si>
  <si>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</si>
  <si>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</si>
  <si>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</si>
  <si>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</si>
  <si>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</si>
  <si>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</si>
  <si>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</si>
  <si>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</si>
  <si>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</si>
  <si>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</si>
  <si>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</si>
  <si>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</si>
  <si>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</si>
  <si>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</si>
  <si>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</si>
  <si>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</si>
  <si>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</si>
  <si>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</si>
  <si>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</si>
  <si>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</si>
  <si>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</si>
  <si>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</si>
  <si>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</si>
  <si>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</si>
  <si>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</si>
  <si>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</si>
  <si>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</si>
  <si>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</si>
  <si>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</si>
  <si>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</si>
  <si>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</si>
  <si>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</si>
  <si>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</si>
  <si>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</si>
  <si>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</si>
  <si>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</si>
  <si>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</si>
  <si>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</si>
  <si>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</si>
  <si>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</si>
  <si>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</si>
  <si>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</si>
  <si>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</si>
  <si>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</si>
  <si>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</si>
  <si>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</si>
  <si>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</si>
  <si>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</si>
  <si>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</si>
  <si>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</si>
  <si>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</si>
  <si>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</si>
  <si>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</si>
  <si>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</si>
  <si>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</si>
  <si>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</si>
  <si>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</si>
  <si>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</si>
  <si>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</si>
  <si>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</si>
  <si>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</si>
  <si>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</si>
  <si>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</si>
  <si>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</si>
  <si>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</si>
  <si>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</si>
  <si>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</si>
  <si>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</si>
  <si>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</si>
  <si>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</si>
  <si>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</si>
  <si>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</si>
  <si>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</si>
  <si>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</si>
  <si>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</si>
  <si>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</si>
  <si>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</si>
  <si>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</si>
  <si>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</si>
  <si>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</si>
  <si>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</si>
  <si>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</si>
  <si>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</si>
  <si>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</si>
  <si>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</si>
  <si>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</si>
  <si>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</si>
  <si>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</si>
  <si>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</si>
  <si>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</si>
  <si>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</si>
  <si>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</si>
  <si>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</si>
  <si>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</si>
  <si>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</si>
  <si>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</si>
  <si>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</si>
  <si>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</si>
  <si>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</si>
  <si>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</si>
  <si>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</si>
  <si>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</si>
  <si>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</si>
  <si>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</si>
  <si>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</si>
  <si>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</si>
  <si>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</si>
  <si>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</si>
  <si>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</si>
  <si>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</si>
  <si>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</si>
  <si>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</si>
  <si>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</si>
  <si>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</si>
  <si>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</si>
  <si>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</si>
  <si>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</si>
  <si>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</si>
  <si>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</si>
  <si>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</si>
  <si>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</si>
  <si>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</si>
  <si>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</si>
  <si>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</si>
  <si>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</si>
  <si>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</si>
  <si>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</si>
  <si>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</si>
  <si>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</si>
  <si>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</si>
  <si>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</si>
  <si>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</si>
  <si>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</si>
  <si>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</si>
  <si>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</si>
  <si>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</si>
  <si>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</si>
  <si>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</si>
  <si>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</si>
  <si>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</si>
  <si>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</si>
  <si>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</si>
  <si>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</si>
  <si>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</si>
  <si>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</si>
  <si>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</si>
  <si>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</si>
  <si>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</si>
  <si>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</si>
  <si>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</si>
  <si>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</si>
  <si>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</si>
  <si>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</si>
  <si>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</si>
  <si>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</si>
  <si>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</si>
  <si>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</si>
  <si>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</si>
  <si>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</si>
  <si>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</si>
  <si>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</si>
  <si>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</si>
  <si>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</si>
  <si>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</si>
  <si>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</si>
  <si>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</si>
  <si>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</si>
  <si>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</si>
  <si>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</si>
  <si>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</si>
  <si>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</si>
  <si>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</si>
  <si>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</si>
  <si>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</si>
  <si>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</si>
  <si>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</si>
  <si>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</si>
  <si>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</si>
  <si>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</si>
  <si>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</si>
  <si>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</si>
  <si>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</si>
  <si>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</si>
  <si>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</si>
  <si>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</si>
  <si>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</si>
  <si>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</si>
  <si>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</si>
  <si>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</si>
  <si>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</si>
  <si>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</si>
  <si>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</si>
  <si>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</si>
  <si>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</si>
  <si>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</si>
  <si>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</si>
  <si>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</si>
  <si>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</si>
  <si>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</si>
  <si>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</si>
  <si>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</si>
  <si>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</si>
  <si>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</si>
  <si>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</si>
  <si>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</si>
  <si>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</si>
  <si>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</si>
  <si>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</si>
  <si>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</si>
  <si>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</si>
  <si>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</si>
  <si>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</si>
  <si>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</si>
  <si>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</si>
  <si>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</si>
  <si>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</si>
  <si>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</si>
  <si>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</si>
  <si>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</si>
  <si>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</si>
  <si>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</si>
  <si>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</si>
  <si>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</si>
  <si>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</si>
  <si>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</si>
  <si>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</si>
  <si>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</si>
  <si>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</si>
  <si>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</si>
  <si>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</si>
  <si>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</si>
  <si>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</si>
  <si>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</si>
  <si>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</si>
  <si>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</si>
  <si>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</si>
  <si>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</si>
  <si>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</si>
  <si>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</si>
  <si>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</si>
  <si>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</si>
  <si>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</si>
  <si>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</si>
  <si>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</si>
  <si>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</si>
  <si>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</si>
  <si>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</si>
  <si>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</si>
  <si>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</si>
  <si>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</si>
  <si>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</si>
  <si>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</si>
  <si>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</si>
  <si>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</si>
  <si>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</si>
  <si>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</si>
  <si>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</si>
  <si>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</si>
  <si>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</si>
  <si>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</si>
  <si>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</si>
  <si>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</si>
  <si>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</si>
  <si>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</si>
  <si>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</si>
  <si>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</si>
  <si>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</si>
  <si>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</si>
  <si>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</si>
  <si>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</si>
  <si>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</si>
  <si>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</si>
  <si>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</si>
  <si>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</si>
  <si>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</si>
  <si>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</si>
  <si>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</si>
  <si>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</si>
  <si>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</si>
  <si>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</si>
  <si>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</si>
  <si>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</si>
  <si>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</si>
  <si>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</si>
  <si>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</si>
  <si>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</si>
  <si>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</si>
  <si>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</si>
  <si>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</si>
  <si>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</si>
  <si>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</si>
  <si>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</si>
  <si>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</si>
  <si>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</si>
  <si>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</si>
  <si>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</si>
  <si>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</si>
  <si>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</si>
  <si>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</si>
  <si>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</si>
  <si>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</si>
  <si>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</si>
  <si>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</si>
  <si>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</si>
  <si>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</si>
  <si>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</si>
  <si>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</si>
  <si>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</si>
  <si>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</si>
  <si>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</si>
  <si>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</si>
  <si>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</si>
  <si>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</si>
  <si>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</si>
  <si>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</si>
  <si>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</si>
  <si>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</si>
  <si>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</si>
  <si>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</si>
  <si>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</si>
  <si>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</si>
  <si>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</si>
  <si>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</si>
  <si>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</si>
  <si>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</si>
  <si>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</si>
  <si>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</si>
  <si>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</si>
  <si>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</si>
  <si>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</si>
  <si>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</si>
  <si>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</si>
  <si>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</si>
  <si>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</si>
  <si>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</si>
  <si>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</si>
  <si>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</si>
  <si>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</si>
  <si>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</si>
  <si>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</si>
  <si>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</si>
  <si>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</si>
  <si>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</si>
  <si>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</si>
  <si>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</si>
  <si>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</si>
  <si>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</si>
  <si>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</si>
  <si>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</si>
  <si>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</si>
  <si>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</si>
  <si>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</si>
  <si>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</si>
  <si>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</si>
  <si>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</si>
  <si>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</si>
  <si>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</si>
  <si>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</si>
  <si>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</si>
  <si>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</si>
  <si>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</si>
  <si>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</si>
  <si>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</si>
  <si>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</si>
  <si>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</si>
  <si>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</si>
  <si>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</si>
  <si>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</si>
  <si>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</si>
  <si>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</si>
  <si>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</si>
  <si>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</si>
  <si>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</si>
  <si>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</si>
  <si>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</si>
  <si>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</si>
  <si>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</si>
  <si>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</si>
  <si>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</si>
  <si>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</si>
  <si>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</si>
  <si>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</si>
  <si>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</si>
  <si>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</si>
  <si>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</si>
  <si>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</si>
  <si>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</si>
  <si>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</si>
  <si>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</si>
  <si>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</si>
  <si>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</si>
  <si>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</si>
  <si>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</si>
  <si>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</si>
  <si>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</si>
  <si>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</si>
  <si>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</si>
  <si>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</si>
  <si>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</si>
  <si>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</si>
  <si>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</si>
  <si>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</si>
  <si>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</si>
  <si>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</si>
  <si>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</si>
  <si>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</si>
  <si>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</si>
  <si>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</si>
  <si>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</si>
  <si>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</si>
  <si>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</si>
  <si>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</si>
  <si>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</si>
  <si>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</si>
  <si>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</si>
  <si>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</si>
  <si>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</si>
  <si>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</si>
  <si>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</si>
  <si>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</si>
  <si>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</si>
  <si>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</si>
  <si>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</si>
  <si>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</si>
  <si>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</si>
  <si>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</si>
  <si>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</si>
  <si>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</si>
  <si>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</si>
  <si>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</si>
  <si>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</si>
  <si>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</si>
  <si>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</si>
  <si>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</si>
  <si>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</si>
  <si>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</si>
  <si>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</si>
  <si>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</si>
  <si>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</si>
  <si>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</si>
  <si>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</si>
  <si>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</si>
  <si>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</si>
  <si>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</si>
  <si>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</si>
  <si>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</si>
  <si>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</si>
  <si>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</si>
  <si>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</si>
  <si>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</si>
  <si>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</si>
  <si>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</si>
  <si>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</si>
  <si>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</si>
  <si>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</si>
  <si>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</si>
  <si>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</si>
  <si>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</si>
  <si>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</si>
  <si>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</si>
  <si>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</si>
  <si>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</si>
  <si>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</si>
  <si>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</si>
  <si>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</si>
  <si>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</si>
  <si>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</si>
  <si>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</si>
  <si>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</si>
  <si>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</si>
  <si>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</si>
  <si>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</si>
  <si>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</si>
  <si>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</si>
  <si>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</si>
  <si>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</si>
  <si>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</si>
  <si>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</si>
  <si>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</si>
  <si>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</si>
  <si>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</si>
  <si>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</si>
  <si>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</si>
  <si>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</si>
  <si>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</si>
  <si>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</si>
  <si>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</si>
  <si>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</si>
  <si>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</si>
  <si>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</si>
  <si>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</si>
  <si>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</si>
  <si>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</si>
  <si>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</si>
  <si>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</si>
  <si>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</si>
  <si>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</si>
  <si>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</si>
  <si>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</si>
  <si>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</si>
  <si>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</si>
  <si>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</si>
  <si>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</si>
  <si>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</si>
  <si>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</si>
  <si>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</si>
  <si>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</si>
  <si>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</si>
  <si>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</si>
  <si>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</si>
  <si>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</si>
  <si>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</si>
  <si>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</si>
  <si>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</si>
  <si>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</si>
  <si>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</si>
  <si>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</si>
  <si>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</si>
  <si>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</si>
  <si>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</si>
  <si>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</si>
  <si>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</si>
  <si>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</si>
  <si>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</si>
  <si>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</si>
  <si>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</si>
  <si>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</si>
  <si>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</si>
  <si>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</si>
  <si>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</si>
  <si>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</si>
  <si>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</si>
  <si>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</si>
  <si>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</si>
  <si>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</si>
  <si>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</si>
  <si>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</si>
  <si>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</si>
  <si>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</si>
  <si>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</si>
  <si>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</si>
  <si>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</si>
  <si>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</si>
  <si>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</si>
  <si>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</si>
  <si>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</si>
  <si>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</si>
  <si>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</si>
  <si>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</si>
  <si>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</si>
  <si>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</si>
  <si>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</si>
  <si>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</si>
  <si>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</si>
  <si>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</si>
  <si>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</si>
  <si>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</si>
  <si>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</si>
  <si>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</si>
  <si>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</si>
  <si>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</si>
  <si>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</si>
  <si>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</si>
  <si>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</si>
  <si>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</si>
  <si>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</si>
  <si>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</si>
  <si>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</si>
  <si>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</si>
  <si>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</si>
  <si>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</si>
  <si>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</si>
  <si>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</si>
  <si>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</si>
  <si>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</si>
  <si>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</si>
  <si>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</si>
  <si>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</si>
  <si>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</si>
  <si>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</si>
  <si>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</si>
  <si>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</si>
  <si>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</si>
  <si>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</si>
  <si>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</si>
  <si>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</si>
  <si>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</si>
  <si>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</si>
  <si>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</si>
  <si>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</si>
  <si>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</si>
  <si>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</si>
  <si>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</si>
  <si>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</si>
  <si>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</si>
  <si>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</si>
  <si>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</si>
  <si>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</si>
  <si>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</si>
  <si>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</si>
  <si>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</si>
  <si>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</si>
  <si>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</si>
  <si>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</si>
  <si>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</si>
  <si>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</si>
  <si>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</si>
  <si>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</si>
  <si>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</si>
  <si>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</si>
  <si>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</si>
  <si>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</si>
  <si>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</si>
  <si>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</si>
  <si>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</si>
  <si>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</si>
  <si>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</si>
  <si>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</si>
  <si>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</si>
  <si>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</si>
  <si>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</si>
  <si>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</si>
  <si>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</si>
  <si>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</si>
  <si>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</si>
  <si>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</si>
  <si>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</si>
  <si>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</si>
  <si>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</si>
  <si>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</si>
  <si>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</si>
  <si>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</si>
  <si>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</si>
  <si>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</si>
  <si>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</si>
  <si>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</si>
  <si>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</si>
  <si>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</si>
  <si>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</si>
  <si>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</si>
  <si>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</si>
  <si>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</si>
  <si>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</si>
  <si>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</si>
  <si>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</si>
  <si>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</si>
  <si>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</si>
  <si>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</si>
  <si>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</si>
  <si>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</si>
  <si>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</si>
  <si>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</si>
  <si>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</si>
  <si>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</si>
  <si>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</si>
  <si>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</si>
  <si>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</si>
  <si>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</si>
  <si>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</si>
  <si>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</si>
  <si>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</si>
  <si>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</si>
  <si>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</si>
  <si>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</si>
  <si>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</si>
  <si>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</si>
  <si>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</si>
  <si>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</si>
  <si>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</si>
  <si>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</si>
  <si>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</si>
  <si>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</si>
  <si>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</si>
  <si>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</si>
  <si>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</si>
  <si>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</si>
  <si>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</si>
  <si>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</si>
  <si>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</si>
  <si>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</si>
  <si>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</si>
  <si>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</si>
  <si>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</si>
  <si>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</si>
  <si>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</si>
  <si>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</si>
  <si>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</si>
  <si>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</si>
  <si>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</si>
  <si>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</si>
  <si>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</si>
  <si>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</si>
  <si>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</si>
  <si>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</si>
  <si>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</si>
  <si>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</si>
  <si>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</si>
  <si>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</si>
  <si>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</si>
  <si>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</si>
  <si>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</si>
  <si>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</si>
  <si>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</si>
  <si>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</si>
  <si>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</si>
  <si>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</si>
  <si>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</si>
  <si>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</si>
  <si>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</si>
  <si>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</si>
  <si>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</si>
  <si>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</si>
  <si>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</si>
  <si>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</si>
  <si>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</si>
  <si>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</si>
  <si>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</si>
  <si>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</si>
  <si>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</si>
  <si>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</si>
  <si>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</si>
  <si>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</si>
  <si>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</si>
  <si>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</si>
  <si>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</si>
  <si>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</si>
  <si>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</si>
  <si>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</si>
  <si>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</si>
  <si>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</si>
  <si>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</si>
  <si>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</si>
  <si>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</si>
  <si>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</si>
  <si>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</si>
  <si>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</si>
  <si>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</si>
  <si>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</si>
  <si>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</si>
  <si>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</si>
  <si>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</si>
  <si>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</si>
  <si>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</si>
  <si>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</si>
  <si>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</si>
  <si>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</si>
  <si>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</si>
  <si>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</si>
  <si>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</si>
  <si>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</si>
  <si>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</si>
  <si>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</si>
  <si>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</si>
  <si>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</si>
  <si>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</si>
  <si>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</si>
  <si>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</si>
  <si>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</si>
  <si>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</si>
  <si>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</si>
  <si>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</si>
  <si>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</si>
  <si>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</si>
  <si>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</si>
  <si>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</si>
  <si>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</si>
  <si>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</si>
  <si>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</si>
  <si>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</si>
  <si>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</si>
  <si>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</si>
  <si>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</si>
  <si>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</si>
  <si>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</si>
  <si>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</si>
  <si>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</si>
  <si>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</si>
  <si>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</si>
  <si>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</si>
  <si>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</si>
  <si>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</si>
  <si>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</si>
  <si>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</si>
  <si>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</si>
  <si>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</si>
  <si>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</si>
  <si>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</si>
  <si>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</si>
  <si>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</si>
  <si>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</si>
  <si>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</si>
  <si>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</si>
  <si>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</si>
  <si>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</si>
  <si>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</si>
  <si>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</si>
  <si>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</si>
  <si>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</si>
  <si>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</si>
  <si>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</si>
  <si>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</si>
  <si>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</si>
  <si>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</si>
  <si>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</si>
  <si>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</si>
  <si>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</si>
  <si>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</si>
  <si>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</si>
  <si>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</si>
  <si>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</si>
  <si>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</si>
  <si>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</si>
  <si>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</si>
  <si>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</si>
  <si>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</si>
  <si>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</si>
  <si>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</si>
  <si>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</si>
  <si>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</si>
  <si>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</si>
  <si>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</si>
  <si>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</si>
  <si>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</si>
  <si>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</si>
  <si>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</si>
  <si>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</si>
  <si>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</si>
  <si>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</si>
  <si>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</si>
  <si>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</si>
  <si>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</si>
  <si>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</si>
  <si>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</si>
  <si>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</si>
  <si>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</si>
  <si>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</si>
  <si>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</si>
  <si>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</si>
  <si>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</si>
  <si>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</si>
  <si>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</si>
  <si>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</si>
  <si>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</si>
  <si>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</si>
  <si>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</si>
  <si>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</si>
  <si>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</si>
  <si>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</si>
  <si>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</si>
  <si>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</si>
  <si>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</si>
  <si>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</si>
  <si>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</si>
  <si>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</si>
  <si>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</si>
  <si>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</si>
  <si>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</si>
  <si>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</si>
  <si>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</si>
  <si>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</si>
  <si>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</si>
  <si>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</si>
  <si>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</si>
  <si>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</si>
  <si>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</si>
  <si>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</si>
  <si>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</si>
  <si>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</si>
  <si>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</si>
  <si>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</si>
  <si>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</si>
  <si>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</si>
  <si>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</si>
  <si>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</si>
  <si>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</si>
  <si>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</si>
  <si>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</si>
  <si>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</si>
  <si>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</si>
  <si>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</si>
  <si>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</si>
  <si>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</si>
  <si>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</si>
  <si>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</si>
  <si>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</si>
  <si>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</si>
  <si>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</si>
  <si>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</si>
  <si>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</si>
  <si>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</si>
  <si>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</si>
  <si>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</si>
  <si>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</si>
  <si>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</si>
  <si>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</si>
  <si>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</si>
  <si>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</si>
  <si>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</si>
  <si>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</si>
  <si>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</si>
  <si>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</si>
  <si>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</si>
  <si>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</si>
  <si>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</si>
  <si>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</si>
  <si>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</si>
  <si>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</si>
  <si>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</si>
  <si>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</si>
  <si>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</si>
  <si>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</si>
  <si>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</si>
  <si>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</si>
  <si>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</si>
  <si>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</si>
  <si>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</si>
  <si>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</si>
  <si>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</si>
  <si>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</si>
  <si>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</si>
  <si>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</si>
  <si>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</si>
  <si>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</si>
  <si>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</si>
  <si>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</si>
  <si>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</si>
  <si>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</si>
  <si>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</si>
  <si>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</si>
  <si>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</si>
  <si>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</si>
  <si>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</si>
  <si>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</si>
  <si>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</si>
  <si>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</si>
  <si>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</si>
  <si>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</si>
  <si>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</si>
  <si>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</si>
  <si>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</si>
  <si>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</si>
  <si>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</si>
  <si>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</si>
  <si>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</si>
  <si>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</si>
  <si>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</si>
  <si>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</si>
  <si>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</si>
  <si>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</si>
  <si>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</si>
  <si>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</si>
  <si>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</si>
  <si>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</si>
  <si>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</si>
  <si>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</si>
  <si>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</si>
  <si>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</si>
  <si>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</si>
  <si>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</si>
  <si>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</si>
  <si>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</si>
  <si>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</si>
  <si>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</si>
  <si>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</si>
  <si>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</si>
  <si>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</si>
  <si>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</si>
  <si>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</si>
  <si>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</si>
  <si>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</si>
  <si>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</si>
  <si>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</si>
  <si>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</si>
  <si>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</si>
  <si>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</si>
  <si>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</si>
  <si>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</si>
  <si>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</si>
  <si>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</si>
  <si>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</si>
  <si>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</si>
  <si>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</si>
  <si>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</si>
  <si>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</si>
  <si>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</si>
  <si>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</si>
  <si>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</si>
  <si>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</si>
  <si>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</si>
  <si>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</si>
  <si>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</si>
  <si>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</si>
  <si>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</si>
  <si>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</si>
  <si>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</si>
  <si>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</si>
  <si>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</si>
  <si>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</si>
  <si>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</si>
  <si>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</si>
  <si>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</si>
  <si>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</si>
  <si>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</si>
  <si>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</si>
  <si>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</si>
  <si>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</si>
  <si>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</si>
  <si>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</si>
  <si>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</si>
  <si>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</si>
  <si>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</si>
  <si>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</si>
  <si>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</si>
  <si>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</si>
  <si>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</si>
  <si>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</si>
  <si>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</si>
  <si>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</si>
  <si>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</si>
  <si>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</si>
  <si>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</si>
  <si>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</si>
  <si>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</si>
  <si>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</si>
  <si>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</si>
  <si>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</si>
  <si>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</si>
  <si>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</si>
  <si>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</si>
  <si>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</si>
  <si>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</si>
  <si>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</si>
  <si>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</si>
  <si>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</si>
  <si>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</si>
  <si>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</si>
  <si>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</si>
  <si>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</si>
  <si>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</si>
  <si>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</si>
  <si>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</si>
  <si>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</si>
  <si>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</si>
  <si>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</si>
  <si>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</si>
  <si>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</si>
  <si>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</si>
  <si>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</si>
  <si>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</si>
  <si>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</si>
  <si>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</si>
  <si>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</si>
  <si>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</si>
  <si>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</si>
  <si>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</si>
  <si>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</si>
  <si>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</si>
  <si>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</si>
  <si>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</si>
  <si>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</si>
  <si>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</si>
  <si>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</si>
  <si>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</si>
  <si>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</si>
  <si>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</si>
  <si>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</si>
  <si>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</si>
  <si>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</si>
  <si>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</si>
  <si>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</si>
  <si>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</si>
  <si>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</si>
  <si>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</si>
  <si>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</si>
  <si>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</si>
  <si>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</si>
  <si>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</si>
  <si>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</si>
  <si>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</si>
  <si>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</si>
  <si>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</si>
  <si>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</si>
  <si>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</si>
  <si>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</si>
  <si>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</si>
  <si>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</si>
  <si>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</si>
  <si>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</si>
  <si>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</si>
  <si>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</si>
  <si>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</si>
  <si>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</si>
  <si>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</si>
  <si>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</si>
  <si>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</si>
  <si>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</si>
  <si>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</si>
  <si>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</si>
  <si>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</si>
  <si>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</si>
  <si>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</si>
  <si>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</si>
  <si>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</si>
  <si>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</si>
  <si>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</si>
  <si>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</si>
  <si>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</si>
  <si>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</si>
  <si>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</si>
  <si>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</si>
  <si>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</si>
  <si>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</si>
  <si>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</si>
  <si>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</si>
  <si>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</si>
  <si>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</si>
  <si>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</si>
  <si>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</si>
  <si>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</si>
  <si>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</si>
  <si>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</si>
  <si>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</si>
  <si>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</si>
  <si>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</si>
  <si>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</si>
  <si>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</si>
  <si>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</si>
  <si>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</si>
  <si>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</si>
  <si>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</si>
  <si>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</si>
  <si>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</si>
  <si>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</si>
  <si>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</si>
  <si>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</si>
  <si>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</si>
  <si>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</si>
  <si>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</si>
  <si>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</si>
  <si>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</si>
  <si>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</si>
  <si>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</si>
  <si>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</si>
  <si>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</si>
  <si>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</si>
  <si>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</si>
  <si>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</si>
  <si>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</si>
  <si>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</si>
  <si>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</si>
  <si>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</si>
  <si>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</si>
  <si>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</si>
  <si>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</si>
  <si>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</si>
  <si>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</si>
  <si>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</si>
  <si>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</si>
  <si>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</si>
  <si>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</si>
  <si>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</si>
  <si>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</si>
  <si>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</si>
  <si>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</si>
  <si>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</si>
  <si>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</si>
  <si>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</si>
  <si>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</si>
  <si>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</si>
  <si>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</si>
  <si>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</si>
  <si>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</si>
  <si>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</si>
  <si>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</si>
  <si>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</si>
  <si>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</si>
  <si>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</si>
  <si>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</si>
  <si>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</si>
  <si>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</si>
  <si>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</si>
  <si>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</si>
  <si>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</si>
  <si>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</si>
  <si>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</si>
  <si>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</si>
  <si>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</si>
  <si>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</si>
  <si>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</si>
  <si>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</si>
  <si>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</si>
  <si>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</si>
  <si>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</si>
  <si>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</si>
  <si>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</si>
  <si>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</si>
  <si>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</si>
  <si>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</si>
  <si>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</si>
  <si>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</si>
  <si>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</si>
  <si>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</si>
  <si>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</si>
  <si>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</si>
  <si>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</si>
  <si>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</si>
  <si>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</si>
  <si>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</si>
  <si>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</si>
  <si>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</si>
  <si>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</si>
  <si>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</si>
  <si>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</si>
  <si>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</si>
  <si>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</si>
  <si>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</si>
  <si>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</si>
  <si>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</si>
  <si>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</si>
  <si>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</si>
  <si>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</si>
  <si>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</si>
  <si>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</si>
  <si>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</si>
  <si>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</si>
  <si>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</si>
  <si>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</si>
  <si>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</si>
  <si>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</si>
  <si>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</si>
  <si>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</si>
  <si>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</si>
  <si>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</si>
  <si>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</si>
  <si>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</si>
  <si>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</si>
  <si>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</si>
  <si>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</si>
  <si>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</si>
  <si>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</si>
  <si>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</si>
  <si>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</si>
  <si>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</si>
  <si>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</si>
  <si>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</si>
  <si>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</si>
  <si>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</si>
  <si>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</si>
  <si>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</si>
  <si>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</si>
  <si>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</si>
  <si>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</si>
  <si>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</si>
  <si>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</si>
  <si>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</si>
  <si>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</si>
  <si>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</si>
  <si>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</si>
  <si>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</si>
  <si>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</si>
  <si>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</si>
  <si>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</si>
  <si>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</si>
  <si>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</si>
  <si>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</si>
  <si>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</si>
  <si>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</si>
  <si>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</si>
  <si>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</si>
  <si>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</si>
  <si>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</si>
  <si>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</si>
  <si>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</si>
  <si>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</si>
  <si>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</si>
  <si>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</si>
  <si>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</si>
  <si>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</si>
  <si>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</si>
  <si>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</si>
  <si>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</si>
  <si>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</si>
  <si>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</si>
  <si>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</si>
  <si>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</si>
  <si>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</si>
  <si>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</si>
  <si>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</si>
  <si>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</si>
  <si>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</si>
  <si>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</si>
  <si>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</si>
  <si>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</si>
  <si>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</si>
  <si>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</si>
  <si>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</si>
  <si>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</si>
  <si>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</si>
  <si>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</si>
  <si>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</si>
  <si>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</si>
  <si>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</si>
  <si>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</si>
  <si>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</si>
  <si>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</si>
  <si>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</si>
  <si>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</si>
  <si>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</si>
  <si>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</si>
  <si>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</si>
  <si>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</si>
  <si>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</si>
  <si>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</si>
  <si>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</si>
  <si>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</si>
  <si>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</si>
  <si>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</si>
  <si>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</si>
  <si>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</si>
  <si>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</si>
  <si>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</si>
  <si>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</si>
  <si>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</si>
  <si>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</si>
  <si>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</si>
  <si>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</si>
  <si>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</si>
  <si>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</si>
  <si>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</si>
  <si>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</si>
  <si>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</si>
  <si>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</si>
  <si>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</si>
  <si>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</si>
  <si>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</si>
  <si>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</si>
  <si>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</si>
  <si>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</si>
  <si>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</si>
  <si>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</si>
  <si>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</si>
  <si>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</si>
  <si>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</si>
  <si>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</si>
  <si>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</si>
  <si>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</si>
  <si>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</si>
  <si>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</si>
  <si>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</si>
  <si>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</si>
  <si>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</si>
  <si>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</si>
  <si>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</si>
  <si>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</si>
  <si>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</si>
  <si>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</si>
  <si>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</si>
  <si>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</si>
  <si>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</si>
  <si>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</si>
  <si>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</si>
  <si>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</si>
  <si>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</si>
  <si>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</si>
  <si>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</si>
  <si>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</si>
  <si>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</si>
  <si>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</si>
  <si>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</si>
  <si>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</si>
  <si>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</si>
  <si>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</si>
  <si>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</si>
  <si>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</si>
  <si>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</si>
  <si>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</si>
  <si>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</si>
  <si>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</si>
  <si>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</si>
  <si>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</si>
  <si>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</si>
  <si>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</si>
  <si>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</si>
  <si>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</si>
  <si>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</si>
  <si>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</si>
  <si>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</si>
  <si>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</si>
  <si>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</si>
  <si>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</si>
  <si>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</si>
  <si>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</si>
  <si>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</si>
  <si>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</si>
  <si>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</si>
  <si>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</si>
  <si>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</si>
  <si>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</si>
  <si>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</si>
  <si>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</si>
  <si>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</si>
  <si>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</si>
  <si>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</si>
  <si>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</si>
  <si>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</si>
  <si>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</si>
  <si>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</si>
  <si>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</si>
  <si>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</si>
  <si>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</si>
  <si>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</si>
  <si>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</si>
  <si>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</si>
  <si>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</si>
  <si>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</si>
  <si>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</si>
  <si>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</si>
  <si>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</si>
  <si>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</si>
  <si>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</si>
  <si>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</si>
  <si>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</si>
  <si>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</si>
  <si>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</si>
  <si>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</si>
  <si>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</si>
  <si>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</si>
  <si>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</si>
  <si>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</si>
  <si>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</si>
  <si>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</si>
  <si>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</si>
  <si>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</si>
  <si>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</si>
  <si>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</si>
  <si>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</si>
  <si>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</si>
  <si>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</si>
  <si>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</si>
  <si>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</si>
  <si>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</si>
  <si>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</si>
  <si>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</si>
  <si>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</si>
  <si>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</si>
  <si>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</si>
  <si>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</si>
  <si>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</si>
  <si>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</si>
  <si>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</si>
  <si>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</si>
  <si>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</si>
  <si>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</si>
  <si>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</si>
  <si>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</si>
  <si>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</si>
  <si>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</si>
  <si>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</si>
  <si>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</si>
  <si>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</si>
  <si>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</si>
  <si>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</si>
  <si>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</si>
  <si>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</si>
  <si>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</si>
  <si>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</si>
  <si>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</si>
  <si>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</si>
  <si>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</si>
  <si>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</si>
  <si>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</si>
  <si>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</si>
  <si>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</si>
  <si>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</si>
  <si>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</si>
  <si>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</si>
  <si>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</si>
  <si>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</si>
  <si>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</si>
  <si>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</si>
  <si>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</si>
  <si>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</si>
  <si>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</si>
  <si>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</si>
  <si>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</si>
  <si>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</si>
  <si>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</si>
  <si>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</si>
  <si>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</si>
  <si>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</si>
  <si>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</si>
  <si>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</si>
  <si>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</si>
  <si>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</si>
  <si>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</si>
  <si>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</si>
  <si>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</si>
  <si>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</si>
  <si>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</si>
  <si>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</si>
  <si>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</si>
  <si>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</si>
  <si>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</si>
  <si>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</si>
  <si>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</si>
  <si>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</si>
  <si>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</si>
  <si>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</si>
  <si>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</si>
  <si>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</si>
  <si>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</si>
  <si>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</si>
  <si>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</si>
  <si>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</si>
  <si>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</si>
  <si>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</si>
  <si>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</si>
  <si>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</si>
  <si>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</si>
  <si>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</si>
  <si>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</si>
  <si>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</si>
  <si>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</si>
  <si>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</si>
  <si>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</si>
  <si>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</si>
  <si>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</si>
  <si>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</si>
  <si>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</si>
  <si>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</si>
  <si>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</si>
  <si>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</si>
  <si>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</si>
  <si>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</si>
  <si>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</si>
  <si>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</si>
  <si>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</si>
  <si>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</si>
  <si>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</si>
  <si>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</si>
  <si>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</si>
  <si>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</si>
  <si>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</si>
  <si>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</si>
  <si>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</si>
  <si>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</si>
  <si>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</si>
  <si>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</si>
  <si>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</si>
  <si>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</si>
  <si>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</si>
  <si>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</si>
  <si>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</si>
  <si>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</si>
  <si>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</si>
  <si>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</si>
  <si>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</si>
  <si>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</si>
  <si>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</si>
  <si>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</si>
  <si>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</si>
  <si>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</si>
  <si>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</si>
  <si>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</si>
  <si>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</si>
  <si>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</si>
  <si>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</si>
  <si>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</si>
  <si>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</si>
  <si>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</si>
  <si>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</si>
  <si>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</si>
  <si>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</si>
  <si>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</si>
  <si>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</si>
  <si>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</si>
  <si>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</si>
  <si>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</si>
  <si>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</si>
  <si>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</si>
  <si>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</si>
  <si>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</si>
  <si>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</si>
  <si>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</si>
  <si>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</si>
  <si>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</si>
  <si>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</si>
  <si>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</si>
  <si>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</si>
  <si>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</si>
  <si>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</si>
  <si>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</si>
  <si>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</si>
  <si>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</si>
  <si>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</si>
  <si>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</si>
  <si>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</si>
  <si>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</si>
  <si>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</si>
  <si>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</si>
  <si>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</si>
  <si>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</si>
  <si>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</si>
  <si>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</si>
  <si>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</si>
  <si>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</si>
  <si>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</si>
  <si>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</si>
  <si>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</si>
  <si>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</si>
  <si>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</si>
  <si>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</si>
  <si>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</si>
  <si>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</si>
  <si>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</si>
  <si>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</si>
  <si>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</si>
  <si>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</si>
  <si>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</si>
  <si>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</si>
  <si>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</si>
  <si>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</si>
  <si>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</si>
  <si>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</si>
  <si>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</si>
  <si>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</si>
  <si>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</si>
  <si>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</si>
  <si>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</si>
  <si>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</si>
  <si>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</si>
  <si>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</si>
  <si>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</si>
  <si>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</si>
  <si>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</si>
  <si>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</si>
  <si>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</si>
  <si>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</si>
  <si>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</si>
  <si>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</si>
  <si>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</si>
  <si>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</si>
  <si>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</si>
  <si>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</si>
  <si>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</si>
  <si>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</si>
  <si>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</si>
  <si>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</si>
  <si>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</si>
  <si>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</si>
  <si>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</si>
  <si>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</si>
  <si>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</si>
  <si>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</si>
  <si>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</si>
  <si>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</si>
  <si>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</si>
  <si>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</si>
  <si>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</si>
  <si>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</si>
  <si>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</si>
  <si>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</si>
  <si>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</si>
  <si>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</si>
  <si>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</si>
  <si>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</si>
  <si>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</si>
  <si>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</si>
  <si>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</si>
  <si>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</si>
  <si>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</si>
  <si>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</si>
  <si>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</si>
  <si>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</si>
  <si>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</si>
  <si>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</si>
  <si>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</si>
  <si>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</si>
  <si>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</si>
  <si>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</si>
  <si>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</si>
  <si>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</si>
  <si>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</si>
  <si>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</si>
  <si>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</si>
  <si>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</si>
  <si>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</si>
  <si>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</si>
  <si>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</si>
  <si>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</si>
  <si>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</si>
  <si>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</si>
  <si>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</si>
  <si>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</si>
  <si>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</si>
  <si>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</si>
  <si>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</si>
  <si>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</si>
  <si>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</si>
  <si>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</si>
  <si>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</si>
  <si>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</si>
  <si>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</si>
  <si>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</si>
  <si>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</si>
  <si>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</si>
  <si>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</si>
  <si>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</si>
  <si>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</si>
  <si>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</si>
  <si>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</si>
  <si>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</si>
  <si>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</si>
  <si>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</si>
  <si>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</si>
  <si>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</si>
  <si>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</si>
  <si>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</si>
  <si>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</si>
  <si>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</si>
  <si>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</si>
  <si>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</si>
  <si>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</si>
  <si>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</si>
  <si>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</si>
  <si>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</si>
  <si>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</si>
  <si>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</si>
  <si>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</si>
  <si>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</si>
  <si>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</si>
  <si>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</si>
  <si>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</si>
  <si>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</si>
  <si>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</si>
  <si>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</si>
  <si>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</si>
  <si>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</si>
  <si>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</si>
  <si>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</si>
  <si>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</si>
  <si>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</si>
  <si>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</si>
  <si>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</si>
  <si>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</si>
  <si>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</si>
  <si>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</si>
  <si>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</si>
  <si>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</si>
  <si>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</si>
  <si>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</si>
  <si>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</si>
  <si>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</si>
  <si>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</si>
  <si>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</si>
  <si>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</si>
  <si>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</si>
  <si>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</si>
  <si>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</si>
  <si>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</si>
  <si>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</si>
  <si>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</si>
  <si>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</si>
  <si>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</si>
  <si>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</si>
  <si>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</si>
  <si>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</si>
  <si>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</si>
  <si>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</si>
  <si>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</si>
  <si>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</si>
  <si>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</si>
  <si>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</si>
  <si>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</si>
  <si>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</si>
  <si>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</si>
  <si>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</si>
  <si>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</si>
  <si>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</si>
  <si>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</si>
  <si>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</si>
  <si>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</si>
  <si>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</si>
  <si>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</si>
  <si>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</si>
  <si>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</si>
  <si>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</si>
  <si>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</si>
  <si>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</si>
  <si>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</si>
  <si>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</si>
  <si>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</si>
  <si>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</si>
  <si>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</si>
  <si>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</si>
  <si>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</si>
  <si>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</si>
  <si>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</si>
  <si>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</si>
  <si>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</si>
  <si>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</si>
  <si>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</si>
  <si>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</si>
  <si>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</si>
  <si>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</si>
  <si>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</si>
  <si>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</si>
  <si>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</si>
  <si>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</si>
  <si>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</si>
  <si>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</si>
  <si>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</si>
  <si>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</si>
  <si>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</si>
  <si>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</si>
  <si>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</si>
  <si>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</si>
  <si>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</si>
  <si>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</si>
  <si>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</si>
  <si>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</si>
  <si>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</si>
  <si>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</si>
  <si>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</si>
  <si>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</si>
  <si>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</si>
  <si>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</si>
  <si>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</si>
  <si>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</si>
  <si>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</si>
  <si>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</si>
  <si>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</si>
  <si>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</si>
  <si>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</si>
  <si>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</si>
  <si>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</si>
  <si>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</si>
  <si>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</si>
  <si>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</si>
  <si>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</si>
  <si>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</si>
  <si>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</si>
  <si>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</si>
  <si>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</si>
  <si>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</si>
  <si>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</si>
  <si>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</si>
  <si>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</si>
  <si>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</si>
  <si>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</si>
  <si>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</si>
  <si>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</si>
  <si>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</si>
  <si>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</si>
  <si>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</si>
  <si>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</si>
  <si>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</si>
  <si>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</si>
  <si>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</si>
  <si>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</si>
  <si>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</si>
  <si>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</si>
  <si>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</si>
  <si>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</si>
  <si>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</si>
  <si>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</si>
  <si>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</si>
  <si>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</si>
  <si>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</si>
  <si>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</si>
  <si>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</si>
  <si>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</si>
  <si>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</si>
  <si>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</si>
  <si>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</si>
  <si>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</si>
  <si>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</si>
  <si>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</si>
  <si>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</si>
  <si>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</si>
  <si>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</si>
  <si>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</si>
  <si>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</si>
  <si>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</si>
  <si>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</si>
  <si>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</si>
  <si>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</si>
  <si>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</si>
  <si>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</si>
  <si>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</si>
  <si>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</si>
  <si>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</si>
  <si>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</si>
  <si>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</si>
  <si>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</si>
  <si>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</si>
  <si>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</si>
  <si>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</si>
  <si>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</si>
  <si>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</si>
  <si>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</si>
  <si>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</si>
  <si>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</si>
  <si>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</si>
  <si>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</si>
  <si>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</si>
  <si>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</si>
  <si>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</si>
  <si>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</si>
  <si>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</si>
  <si>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</si>
  <si>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</si>
  <si>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</si>
  <si>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</si>
  <si>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</si>
  <si>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</si>
  <si>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</si>
  <si>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</si>
  <si>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</si>
  <si>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</si>
  <si>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</si>
  <si>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</si>
  <si>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</si>
  <si>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</si>
  <si>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</si>
  <si>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</si>
  <si>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</si>
  <si>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</si>
  <si>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</si>
  <si>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</si>
  <si>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</si>
  <si>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</si>
  <si>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</si>
  <si>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</si>
  <si>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</si>
  <si>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</si>
  <si>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</si>
  <si>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</si>
  <si>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</si>
  <si>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</si>
  <si>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</si>
  <si>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</si>
  <si>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</si>
  <si>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</si>
  <si>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</si>
  <si>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</si>
  <si>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</si>
  <si>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</si>
  <si>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</si>
  <si>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</si>
  <si>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</si>
  <si>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</si>
  <si>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</si>
  <si>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</si>
  <si>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</si>
  <si>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</si>
  <si>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</si>
  <si>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</si>
  <si>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</si>
  <si>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</si>
  <si>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</si>
  <si>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</si>
  <si>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</si>
  <si>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</si>
  <si>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</si>
  <si>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</si>
  <si>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</si>
  <si>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</si>
  <si>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</si>
  <si>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</si>
  <si>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</si>
  <si>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</si>
  <si>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</si>
  <si>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</si>
  <si>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</si>
  <si>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</si>
  <si>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</si>
  <si>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</si>
  <si>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</si>
  <si>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</si>
  <si>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</si>
  <si>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</si>
  <si>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</si>
  <si>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</si>
  <si>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</si>
  <si>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</si>
  <si>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</si>
  <si>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</si>
  <si>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</si>
  <si>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</si>
  <si>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</si>
  <si>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</si>
  <si>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</si>
  <si>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</si>
  <si>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</si>
  <si>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</si>
  <si>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</si>
  <si>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</si>
  <si>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</si>
  <si>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</si>
  <si>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</si>
  <si>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</si>
  <si>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</si>
  <si>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</si>
  <si>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</si>
  <si>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</si>
  <si>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</si>
  <si>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</si>
  <si>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</si>
  <si>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</si>
  <si>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</si>
  <si>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</si>
  <si>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</si>
  <si>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</si>
  <si>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</si>
  <si>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</si>
  <si>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</si>
  <si>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</si>
  <si>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</si>
  <si>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</si>
  <si>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</si>
  <si>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</si>
  <si>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</si>
  <si>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</si>
  <si>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</si>
  <si>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</si>
  <si>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</si>
  <si>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</si>
  <si>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</si>
  <si>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</si>
  <si>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</si>
  <si>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</si>
  <si>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</si>
  <si>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</si>
  <si>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</si>
  <si>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</si>
  <si>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</si>
  <si>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</si>
  <si>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</si>
  <si>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</si>
  <si>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</si>
  <si>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</si>
  <si>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</si>
  <si>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</si>
  <si>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</si>
  <si>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</si>
  <si>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</si>
  <si>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</si>
  <si>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</si>
  <si>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</si>
  <si>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</si>
  <si>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</si>
  <si>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</si>
  <si>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</si>
  <si>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</si>
  <si>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</si>
  <si>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</si>
  <si>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</si>
  <si>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</si>
  <si>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</si>
  <si>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</si>
  <si>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</si>
  <si>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</si>
  <si>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</si>
  <si>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</si>
  <si>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</si>
  <si>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</si>
  <si>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</si>
  <si>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</si>
  <si>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</si>
  <si>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</si>
  <si>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</si>
  <si>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</si>
  <si>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</si>
  <si>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</si>
  <si>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</si>
  <si>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</si>
  <si>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</si>
  <si>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</si>
  <si>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</si>
  <si>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</si>
  <si>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</si>
  <si>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</si>
  <si>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</si>
  <si>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</si>
  <si>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</si>
  <si>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</si>
  <si>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</si>
  <si>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</si>
  <si>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</si>
  <si>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</si>
  <si>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</si>
  <si>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</si>
  <si>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</si>
  <si>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</si>
  <si>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</si>
  <si>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</si>
  <si>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</si>
  <si>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</si>
  <si>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</si>
  <si>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</si>
  <si>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</si>
  <si>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</si>
  <si>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</si>
  <si>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</si>
  <si>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</si>
  <si>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</si>
  <si>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</si>
  <si>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</si>
  <si>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</si>
  <si>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</si>
  <si>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</si>
  <si>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</si>
  <si>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</si>
  <si>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</si>
  <si>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</si>
  <si>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</si>
  <si>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</si>
  <si>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</si>
  <si>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</si>
  <si>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</si>
  <si>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</si>
  <si>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</si>
  <si>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</si>
  <si>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</si>
  <si>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</si>
  <si>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</si>
  <si>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</si>
  <si>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</si>
  <si>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</si>
  <si>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</si>
  <si>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</si>
  <si>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</si>
  <si>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</si>
  <si>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</si>
  <si>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</si>
  <si>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</si>
  <si>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</si>
  <si>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</si>
  <si>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</si>
  <si>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</si>
  <si>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</si>
  <si>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</si>
  <si>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</si>
  <si>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</si>
  <si>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</si>
  <si>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</si>
  <si>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</si>
  <si>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</si>
  <si>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</si>
  <si>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</si>
  <si>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</si>
  <si>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</si>
  <si>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</si>
  <si>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</si>
  <si>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</si>
  <si>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</si>
  <si>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</si>
  <si>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</si>
  <si>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</si>
  <si>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</si>
  <si>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</si>
  <si>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</si>
  <si>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</si>
  <si>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</si>
  <si>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</si>
  <si>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</si>
  <si>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</si>
  <si>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</si>
  <si>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</si>
  <si>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</si>
  <si>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</si>
  <si>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</si>
  <si>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</si>
  <si>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</si>
  <si>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</si>
  <si>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</si>
  <si>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</si>
  <si>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</si>
  <si>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</si>
  <si>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</si>
  <si>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</si>
  <si>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</si>
  <si>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</si>
  <si>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</si>
  <si>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</si>
  <si>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</si>
  <si>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</si>
  <si>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</si>
  <si>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</si>
  <si>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</si>
  <si>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</si>
  <si>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</si>
  <si>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</si>
  <si>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</si>
  <si>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</si>
  <si>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</si>
  <si>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</si>
  <si>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</si>
  <si>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</si>
  <si>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</si>
  <si>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</si>
  <si>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</si>
  <si>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</si>
  <si>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</si>
  <si>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</si>
  <si>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</si>
  <si>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</si>
  <si>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</si>
  <si>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</si>
  <si>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</si>
  <si>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</si>
  <si>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</si>
  <si>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</si>
  <si>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</si>
  <si>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</si>
  <si>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</si>
  <si>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</si>
  <si>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</si>
  <si>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</si>
  <si>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</si>
  <si>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</si>
  <si>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</si>
  <si>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</si>
  <si>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</si>
  <si>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</si>
  <si>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</si>
  <si>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</si>
  <si>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</si>
  <si>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</si>
  <si>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</si>
  <si>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</si>
  <si>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</si>
  <si>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</si>
  <si>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</si>
  <si>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</si>
  <si>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</si>
  <si>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</si>
  <si>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</si>
  <si>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</si>
  <si>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</si>
  <si>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</si>
  <si>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</si>
  <si>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</si>
  <si>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</si>
  <si>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</si>
  <si>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</si>
  <si>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</si>
  <si>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</si>
  <si>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</si>
  <si>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</si>
  <si>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</si>
  <si>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</si>
  <si>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</si>
  <si>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</si>
  <si>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</si>
  <si>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</si>
  <si>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</si>
  <si>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</si>
  <si>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</si>
  <si>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</si>
  <si>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</si>
  <si>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</si>
  <si>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</si>
  <si>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</si>
  <si>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</si>
  <si>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</si>
  <si>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</si>
  <si>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</si>
  <si>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</si>
  <si>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</si>
  <si>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</si>
  <si>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</si>
  <si>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</si>
  <si>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</si>
  <si>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</si>
  <si>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</si>
  <si>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</si>
  <si>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</si>
  <si>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</si>
  <si>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</si>
  <si>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</si>
  <si>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</si>
  <si>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</si>
  <si>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</si>
  <si>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</si>
  <si>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</si>
  <si>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</si>
  <si>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</si>
  <si>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</si>
  <si>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</si>
  <si>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</si>
  <si>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</si>
  <si>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</si>
  <si>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</si>
  <si>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</si>
  <si>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</si>
  <si>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</si>
  <si>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</si>
  <si>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</si>
  <si>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</si>
  <si>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</si>
  <si>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</si>
  <si>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</si>
  <si>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</si>
  <si>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</si>
  <si>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</si>
  <si>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</si>
  <si>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</si>
  <si>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</si>
  <si>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</si>
  <si>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</si>
  <si>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</si>
  <si>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</si>
  <si>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</si>
  <si>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</si>
  <si>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</si>
  <si>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</si>
  <si>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</si>
  <si>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</si>
  <si>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</si>
  <si>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</si>
  <si>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</si>
  <si>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</si>
  <si>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</si>
  <si>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</si>
  <si>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</si>
  <si>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</si>
  <si>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</si>
  <si>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</si>
  <si>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</si>
  <si>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</si>
  <si>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</si>
  <si>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</si>
  <si>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</si>
  <si>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</si>
  <si>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</si>
  <si>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</si>
  <si>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</si>
  <si>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</si>
  <si>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</si>
  <si>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</si>
  <si>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</si>
  <si>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</si>
  <si>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</si>
  <si>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</si>
  <si>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</si>
  <si>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</si>
  <si>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</si>
  <si>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</si>
  <si>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</si>
  <si>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</si>
  <si>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</si>
  <si>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</si>
  <si>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</si>
  <si>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</si>
  <si>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</si>
  <si>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</si>
  <si>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</si>
  <si>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</si>
  <si>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</si>
  <si>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</si>
  <si>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</si>
  <si>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</si>
  <si>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</si>
  <si>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</si>
  <si>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</si>
  <si>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</si>
  <si>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</si>
  <si>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</si>
  <si>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</si>
  <si>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</si>
  <si>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</si>
  <si>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</si>
  <si>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</si>
  <si>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</si>
  <si>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</si>
  <si>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</si>
  <si>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</si>
  <si>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</si>
  <si>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</si>
  <si>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</si>
  <si>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</si>
  <si>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</si>
  <si>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</si>
  <si>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</si>
  <si>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</si>
  <si>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</si>
  <si>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</si>
  <si>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</si>
  <si>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</si>
  <si>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</si>
  <si>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</si>
  <si>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</si>
  <si>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</si>
  <si>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</si>
  <si>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</si>
  <si>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</si>
  <si>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</si>
  <si>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</si>
  <si>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</si>
  <si>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</si>
  <si>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</si>
  <si>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</si>
  <si>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</si>
  <si>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</si>
  <si>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</si>
  <si>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</si>
  <si>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</si>
  <si>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</si>
  <si>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</si>
  <si>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</si>
  <si>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</si>
  <si>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</si>
  <si>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</si>
  <si>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</si>
  <si>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</si>
  <si>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</si>
  <si>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</si>
  <si>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</si>
  <si>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</si>
  <si>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</si>
  <si>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</si>
  <si>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</si>
  <si>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</si>
  <si>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</si>
  <si>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</si>
  <si>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</si>
  <si>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</si>
  <si>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</si>
  <si>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</si>
  <si>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</si>
  <si>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</si>
  <si>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</si>
  <si>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</si>
  <si>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</si>
  <si>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</si>
  <si>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</si>
  <si>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</si>
  <si>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</si>
  <si>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</si>
  <si>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</si>
  <si>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</si>
  <si>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</si>
  <si>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</si>
  <si>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</si>
  <si>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</si>
  <si>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</si>
  <si>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</si>
  <si>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</si>
  <si>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</si>
  <si>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</si>
  <si>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</si>
  <si>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</si>
  <si>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</si>
  <si>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</si>
  <si>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</si>
  <si>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</si>
  <si>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</si>
  <si>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</si>
  <si>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</si>
  <si>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</si>
  <si>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</si>
  <si>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</si>
  <si>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</si>
  <si>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</si>
  <si>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</si>
  <si>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</si>
  <si>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</si>
  <si>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</si>
  <si>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</si>
  <si>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</si>
  <si>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</si>
  <si>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</si>
  <si>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</si>
  <si>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</si>
  <si>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</si>
  <si>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</si>
  <si>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</si>
  <si>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</si>
  <si>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</si>
  <si>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</si>
  <si>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</si>
  <si>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</si>
  <si>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</si>
  <si>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</si>
  <si>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</si>
  <si>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</si>
  <si>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</si>
  <si>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</si>
  <si>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</si>
  <si>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</si>
  <si>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</si>
  <si>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</si>
  <si>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</si>
  <si>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</si>
  <si>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</si>
  <si>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</si>
  <si>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</si>
  <si>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</si>
  <si>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</si>
  <si>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</si>
  <si>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</si>
  <si>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</si>
  <si>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</si>
  <si>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</si>
  <si>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</si>
  <si>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</si>
  <si>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</si>
  <si>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</si>
  <si>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</si>
  <si>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</si>
  <si>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</si>
  <si>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</si>
  <si>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</si>
  <si>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</si>
  <si>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</si>
  <si>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</si>
  <si>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</si>
  <si>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</si>
  <si>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</si>
  <si>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</si>
  <si>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</si>
  <si>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</si>
  <si>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</si>
  <si>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</si>
  <si>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</si>
  <si>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</si>
  <si>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</si>
  <si>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</si>
  <si>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</si>
  <si>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</si>
  <si>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</si>
  <si>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</si>
  <si>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</si>
  <si>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</si>
  <si>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</si>
  <si>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</si>
  <si>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</si>
  <si>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</si>
  <si>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</si>
  <si>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</si>
  <si>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</si>
  <si>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</si>
  <si>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</si>
  <si>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</si>
  <si>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</si>
  <si>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</si>
  <si>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</si>
  <si>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</si>
  <si>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</si>
  <si>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</si>
  <si>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</si>
  <si>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</si>
  <si>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</si>
  <si>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</si>
  <si>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</si>
  <si>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</si>
  <si>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</si>
  <si>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</si>
  <si>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</si>
  <si>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</si>
  <si>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</si>
  <si>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</si>
  <si>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</si>
  <si>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</si>
  <si>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</si>
  <si>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</si>
  <si>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</si>
  <si>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</si>
  <si>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</si>
  <si>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</si>
  <si>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</si>
  <si>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</si>
  <si>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</si>
  <si>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</si>
  <si>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</si>
  <si>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</si>
  <si>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</si>
  <si>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</si>
  <si>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</si>
  <si>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</si>
  <si>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</si>
  <si>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</si>
  <si>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</si>
  <si>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</si>
  <si>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</si>
  <si>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</si>
  <si>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</si>
  <si>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</si>
  <si>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</si>
  <si>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</si>
  <si>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</si>
  <si>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</si>
  <si>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</si>
  <si>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</si>
  <si>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</si>
  <si>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</si>
  <si>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</si>
  <si>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</si>
  <si>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</si>
  <si>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</si>
  <si>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</si>
  <si>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</si>
  <si>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</si>
  <si>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</si>
  <si>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</si>
  <si>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</si>
  <si>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</si>
  <si>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</si>
  <si>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</si>
  <si>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</si>
  <si>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</si>
  <si>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</si>
  <si>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</si>
  <si>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</si>
  <si>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</si>
  <si>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</si>
  <si>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</si>
  <si>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</si>
  <si>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</si>
  <si>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</si>
  <si>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</si>
  <si>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</si>
  <si>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</si>
  <si>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</si>
  <si>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</si>
  <si>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</si>
  <si>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</si>
  <si>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</si>
  <si>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</si>
  <si>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</si>
  <si>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</si>
  <si>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</si>
  <si>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</si>
  <si>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</si>
  <si>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</si>
  <si>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</si>
  <si>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</si>
  <si>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</si>
  <si>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</si>
  <si>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</si>
  <si>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</si>
  <si>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</si>
  <si>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</si>
  <si>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</si>
  <si>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</si>
  <si>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</si>
  <si>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</si>
  <si>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</si>
  <si>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</si>
  <si>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</si>
  <si>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</si>
  <si>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</si>
  <si>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</si>
  <si>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</si>
  <si>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</si>
  <si>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</si>
  <si>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</si>
  <si>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</si>
  <si>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</si>
  <si>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</si>
  <si>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</si>
  <si>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</si>
  <si>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</si>
  <si>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</si>
  <si>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</si>
  <si>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</si>
  <si>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</si>
  <si>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</si>
  <si>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</si>
  <si>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</si>
  <si>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</si>
  <si>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</si>
  <si>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</si>
  <si>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</si>
  <si>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</si>
  <si>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</si>
  <si>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</si>
  <si>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</si>
  <si>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</si>
  <si>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</si>
  <si>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</si>
  <si>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</si>
  <si>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</si>
  <si>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</si>
  <si>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</si>
  <si>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</si>
  <si>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</si>
  <si>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</si>
  <si>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</si>
  <si>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</si>
  <si>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</si>
  <si>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</si>
  <si>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</si>
  <si>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</si>
  <si>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</si>
  <si>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</si>
  <si>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</si>
  <si>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</si>
  <si>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</si>
  <si>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</si>
  <si>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</si>
  <si>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</si>
  <si>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</si>
  <si>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</si>
  <si>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</si>
  <si>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</si>
  <si>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</si>
  <si>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</si>
  <si>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</si>
  <si>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</si>
  <si>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</si>
  <si>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</si>
  <si>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</si>
  <si>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</si>
  <si>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</si>
  <si>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</si>
  <si>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</si>
  <si>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</si>
  <si>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</si>
  <si>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</si>
  <si>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</si>
  <si>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</si>
  <si>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</si>
  <si>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</si>
  <si>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</si>
  <si>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</si>
  <si>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</si>
  <si>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</si>
  <si>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</si>
  <si>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</si>
  <si>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</si>
  <si>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</si>
  <si>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</si>
  <si>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</si>
  <si>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</si>
  <si>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</si>
  <si>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</si>
  <si>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</si>
  <si>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</si>
  <si>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</si>
  <si>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</si>
  <si>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</si>
  <si>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</si>
  <si>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</si>
  <si>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</si>
  <si>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</si>
  <si>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</si>
  <si>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</si>
  <si>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</si>
  <si>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</si>
  <si>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</si>
  <si>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</si>
  <si>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</si>
  <si>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</si>
  <si>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</si>
  <si>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</si>
  <si>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</si>
  <si>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</si>
  <si>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</si>
  <si>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</si>
  <si>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</si>
  <si>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</si>
  <si>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</si>
  <si>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</si>
  <si>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</si>
  <si>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</si>
  <si>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</si>
  <si>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</si>
  <si>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</si>
  <si>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</si>
  <si>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</si>
  <si>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</si>
  <si>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</si>
  <si>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</si>
  <si>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</si>
  <si>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</si>
  <si>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</si>
  <si>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</si>
  <si>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</si>
  <si>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</si>
  <si>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</si>
  <si>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</si>
  <si>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</si>
  <si>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</si>
  <si>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</si>
  <si>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</si>
  <si>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</si>
  <si>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</si>
  <si>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</si>
  <si>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</si>
  <si>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</si>
  <si>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</si>
  <si>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</si>
  <si>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</si>
  <si>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</si>
  <si>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</si>
  <si>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</si>
  <si>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</si>
  <si>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</si>
  <si>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</si>
  <si>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</si>
  <si>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</si>
  <si>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</si>
  <si>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</si>
  <si>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</si>
  <si>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</si>
  <si>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</si>
  <si>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</si>
  <si>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</si>
  <si>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</si>
  <si>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</si>
  <si>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</si>
  <si>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</si>
  <si>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</si>
  <si>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</si>
  <si>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</si>
  <si>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</si>
  <si>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</si>
  <si>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</si>
  <si>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</si>
  <si>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</si>
  <si>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</si>
  <si>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</si>
  <si>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</si>
  <si>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</si>
  <si>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</si>
  <si>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</si>
  <si>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</si>
  <si>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</si>
  <si>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</si>
  <si>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</si>
  <si>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</si>
  <si>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</si>
  <si>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</si>
  <si>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</si>
  <si>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</si>
  <si>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</si>
  <si>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</si>
  <si>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</si>
  <si>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</si>
  <si>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</si>
  <si>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</si>
  <si>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</si>
  <si>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</si>
  <si>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</si>
  <si>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</si>
  <si>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</si>
  <si>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</si>
  <si>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</si>
  <si>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</si>
  <si>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</si>
  <si>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</si>
  <si>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</si>
  <si>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</si>
  <si>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</si>
  <si>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</si>
  <si>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</si>
  <si>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</si>
  <si>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</si>
  <si>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</si>
  <si>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</si>
  <si>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</si>
  <si>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</si>
  <si>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</si>
  <si>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</si>
  <si>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</si>
  <si>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</si>
  <si>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</si>
  <si>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</si>
  <si>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</si>
  <si>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</si>
  <si>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</si>
  <si>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</si>
  <si>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</si>
  <si>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</si>
  <si>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</si>
  <si>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</si>
  <si>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</si>
  <si>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</si>
  <si>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</si>
  <si>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</si>
  <si>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</si>
  <si>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</si>
  <si>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</si>
  <si>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</si>
  <si>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</si>
  <si>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</si>
  <si>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</si>
  <si>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</si>
  <si>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</si>
  <si>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</si>
  <si>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</si>
  <si>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</si>
  <si>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</si>
  <si>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</si>
  <si>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</si>
  <si>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</si>
  <si>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</si>
  <si>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</si>
  <si>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</si>
  <si>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</si>
  <si>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</si>
  <si>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</si>
  <si>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</si>
  <si>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</si>
  <si>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</si>
  <si>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</si>
  <si>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</si>
  <si>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</si>
  <si>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</si>
  <si>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</si>
  <si>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</si>
  <si>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</si>
  <si>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</si>
  <si>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</si>
  <si>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</si>
  <si>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</si>
  <si>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</si>
  <si>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</si>
  <si>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</si>
  <si>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</si>
  <si>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</si>
  <si>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</si>
  <si>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</si>
  <si>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</si>
  <si>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</si>
  <si>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</si>
  <si>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</si>
  <si>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</si>
  <si>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</si>
  <si>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</si>
  <si>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</si>
  <si>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</si>
  <si>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</si>
  <si>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</si>
  <si>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</si>
  <si>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</si>
  <si>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</si>
  <si>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</si>
  <si>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</si>
  <si>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</si>
  <si>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</si>
  <si>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</si>
  <si>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</si>
  <si>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</si>
  <si>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</si>
  <si>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</si>
  <si>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</si>
  <si>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</si>
  <si>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</si>
  <si>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</si>
  <si>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</si>
  <si>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</si>
  <si>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</si>
  <si>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</si>
  <si>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</si>
  <si>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</si>
  <si>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</si>
  <si>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</si>
  <si>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</si>
  <si>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</si>
  <si>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</si>
  <si>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</si>
  <si>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</si>
  <si>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</si>
  <si>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</si>
  <si>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</si>
  <si>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</si>
  <si>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</si>
  <si>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</si>
  <si>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</si>
  <si>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</si>
  <si>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</si>
  <si>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</si>
  <si>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</si>
  <si>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</si>
  <si>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</si>
  <si>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</si>
  <si>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</si>
  <si>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</si>
  <si>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</si>
  <si>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</si>
  <si>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</si>
  <si>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</si>
  <si>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</si>
  <si>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</si>
  <si>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</si>
  <si>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</si>
  <si>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</si>
  <si>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</si>
  <si>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</si>
  <si>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</si>
  <si>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</si>
  <si>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</si>
  <si>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</si>
  <si>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</si>
  <si>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</si>
  <si>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</si>
  <si>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</si>
  <si>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</si>
  <si>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</si>
  <si>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</si>
  <si>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</si>
  <si>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</si>
  <si>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</si>
  <si>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</si>
  <si>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</si>
  <si>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</si>
  <si>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</si>
  <si>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</si>
  <si>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</si>
  <si>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</si>
  <si>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</si>
  <si>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</si>
  <si>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</si>
  <si>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</si>
  <si>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</si>
  <si>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</si>
  <si>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</si>
  <si>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</si>
  <si>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</si>
  <si>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</si>
  <si>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</si>
  <si>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</si>
  <si>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</si>
  <si>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</si>
  <si>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</si>
  <si>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</si>
  <si>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</si>
  <si>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</si>
  <si>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</si>
  <si>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</si>
  <si>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</si>
  <si>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</si>
  <si>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</si>
  <si>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</si>
  <si>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</si>
  <si>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</si>
  <si>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</si>
  <si>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</si>
  <si>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</si>
  <si>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</si>
  <si>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</si>
  <si>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</si>
  <si>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</si>
  <si>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</si>
  <si>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</si>
  <si>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</si>
  <si>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</si>
  <si>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</si>
  <si>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</si>
  <si>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</si>
  <si>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</si>
  <si>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</si>
  <si>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</si>
  <si>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</si>
  <si>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</si>
  <si>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</si>
  <si>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</si>
  <si>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</si>
  <si>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</si>
  <si>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</si>
  <si>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</si>
  <si>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</si>
  <si>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</si>
  <si>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</si>
  <si>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</si>
  <si>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</si>
  <si>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</si>
  <si>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</si>
  <si>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</si>
  <si>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</si>
  <si>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</si>
  <si>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</si>
  <si>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</si>
  <si>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</si>
  <si>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</si>
  <si>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</si>
  <si>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</si>
  <si>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</si>
  <si>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</si>
  <si>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</si>
  <si>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</si>
  <si>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</si>
  <si>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</si>
  <si>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</si>
  <si>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</si>
  <si>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</si>
  <si>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</si>
  <si>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</si>
  <si>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</si>
  <si>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</si>
  <si>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</si>
  <si>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</si>
  <si>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</si>
  <si>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</si>
  <si>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</si>
  <si>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</si>
  <si>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</si>
  <si>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</si>
  <si>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</si>
  <si>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</si>
  <si>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</si>
  <si>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</si>
  <si>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</si>
  <si>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</si>
  <si>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</si>
  <si>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</si>
  <si>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</si>
  <si>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</si>
  <si>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</si>
  <si>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</si>
  <si>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</si>
  <si>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</si>
  <si>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</si>
  <si>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</si>
  <si>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</si>
  <si>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</si>
  <si>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</si>
  <si>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</si>
  <si>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</si>
  <si>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</si>
  <si>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</si>
  <si>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</si>
  <si>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</si>
  <si>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</si>
  <si>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</si>
  <si>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</si>
  <si>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</si>
  <si>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</si>
  <si>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</si>
  <si>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</si>
  <si>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</si>
  <si>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</si>
  <si>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</si>
  <si>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</si>
  <si>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</si>
  <si>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</si>
  <si>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</si>
  <si>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</si>
  <si>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</si>
  <si>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</si>
  <si>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</si>
  <si>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</si>
  <si>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</si>
  <si>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</si>
  <si>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</si>
  <si>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</si>
  <si>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</si>
  <si>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</si>
  <si>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</si>
  <si>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</si>
  <si>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</si>
  <si>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</si>
  <si>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</si>
  <si>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</si>
  <si>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</si>
  <si>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</si>
  <si>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</si>
  <si>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</si>
  <si>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</si>
  <si>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</si>
  <si>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</si>
  <si>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</si>
  <si>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</si>
  <si>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</si>
  <si>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</si>
  <si>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</si>
  <si>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</si>
  <si>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</si>
  <si>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</si>
  <si>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</si>
  <si>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</si>
  <si>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</si>
  <si>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</si>
  <si>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</si>
  <si>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</si>
  <si>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</si>
  <si>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</si>
  <si>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</si>
  <si>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</si>
  <si>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</si>
  <si>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</si>
  <si>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</si>
  <si>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</si>
  <si>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</si>
  <si>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</si>
  <si>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</si>
  <si>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</si>
  <si>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</si>
  <si>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</si>
  <si>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</si>
  <si>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</si>
  <si>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</si>
  <si>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</si>
  <si>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</si>
  <si>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</si>
  <si>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</si>
  <si>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</si>
  <si>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</si>
  <si>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</si>
  <si>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</si>
  <si>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</si>
  <si>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</si>
  <si>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</si>
  <si>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</si>
  <si>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</si>
  <si>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</si>
  <si>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</si>
  <si>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</si>
  <si>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</si>
  <si>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</si>
  <si>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</si>
  <si>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</si>
  <si>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</si>
  <si>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</si>
  <si>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</si>
  <si>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</si>
  <si>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</si>
  <si>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</si>
  <si>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</si>
  <si>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</si>
  <si>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</si>
  <si>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</si>
  <si>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</si>
  <si>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</si>
  <si>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</si>
  <si>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</si>
  <si>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</si>
  <si>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</si>
  <si>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</si>
  <si>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</si>
  <si>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</si>
  <si>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</si>
  <si>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</si>
  <si>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</si>
  <si>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</si>
  <si>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</si>
  <si>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</si>
  <si>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</si>
  <si>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</si>
  <si>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</si>
  <si>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</si>
  <si>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</si>
  <si>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</si>
  <si>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</si>
  <si>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</si>
  <si>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</si>
  <si>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</si>
  <si>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</si>
  <si>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</si>
  <si>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</si>
  <si>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</si>
  <si>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</si>
  <si>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</si>
  <si>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</si>
  <si>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</si>
  <si>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</si>
  <si>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</si>
  <si>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</si>
  <si>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</si>
  <si>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</si>
  <si>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</si>
  <si>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</si>
  <si>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</si>
  <si>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</si>
  <si>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</si>
  <si>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</si>
  <si>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</si>
  <si>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</si>
  <si>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</si>
  <si>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</si>
  <si>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</si>
  <si>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</si>
  <si>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</si>
  <si>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</si>
  <si>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</si>
  <si>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</si>
  <si>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</si>
  <si>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</si>
  <si>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</si>
  <si>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</si>
  <si>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</si>
  <si>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</si>
  <si>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</si>
  <si>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</si>
  <si>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</si>
  <si>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</si>
  <si>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</si>
  <si>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</si>
  <si>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</si>
  <si>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</si>
  <si>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</si>
  <si>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</si>
  <si>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</si>
  <si>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</si>
  <si>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</si>
  <si>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</si>
  <si>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</si>
  <si>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</si>
  <si>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</si>
  <si>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</si>
  <si>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</si>
  <si>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</si>
  <si>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</si>
  <si>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</si>
  <si>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</si>
  <si>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</si>
  <si>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</si>
  <si>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</si>
  <si>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</si>
  <si>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</si>
  <si>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</si>
  <si>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</si>
  <si>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</si>
  <si>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</si>
  <si>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</si>
  <si>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</si>
  <si>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</si>
  <si>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</si>
  <si>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</si>
  <si>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</si>
  <si>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</si>
  <si>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</si>
  <si>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</si>
  <si>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</si>
  <si>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</si>
  <si>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</si>
  <si>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</si>
  <si>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</si>
  <si>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</si>
  <si>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</si>
  <si>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</si>
  <si>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</si>
  <si>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</si>
  <si>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</si>
  <si>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</si>
  <si>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</si>
  <si>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</si>
  <si>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</si>
  <si>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</si>
  <si>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</si>
  <si>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</si>
  <si>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</si>
  <si>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</si>
  <si>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</si>
  <si>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</si>
  <si>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</si>
  <si>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</si>
  <si>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</si>
  <si>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</si>
  <si>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</si>
  <si>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</si>
  <si>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</si>
  <si>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</si>
  <si>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</si>
  <si>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</si>
  <si>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</si>
  <si>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</si>
  <si>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</si>
  <si>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</si>
  <si>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</si>
  <si>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</si>
  <si>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</si>
  <si>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</si>
  <si>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</si>
  <si>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</si>
  <si>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</si>
  <si>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</si>
  <si>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</si>
  <si>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</si>
  <si>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</si>
  <si>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</si>
  <si>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</si>
  <si>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</si>
  <si>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</si>
  <si>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</si>
  <si>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</si>
  <si>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</si>
  <si>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</si>
  <si>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</si>
  <si>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</si>
  <si>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</si>
  <si>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</si>
  <si>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</si>
  <si>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</si>
  <si>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</si>
  <si>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</si>
  <si>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</si>
  <si>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</si>
  <si>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</si>
  <si>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</si>
  <si>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</si>
  <si>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</si>
  <si>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</si>
  <si>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</si>
  <si>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</si>
  <si>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</si>
  <si>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</si>
  <si>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</si>
  <si>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</si>
  <si>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</si>
  <si>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</si>
  <si>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</si>
  <si>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</si>
  <si>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</si>
  <si>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</si>
  <si>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</si>
  <si>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</si>
  <si>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</si>
  <si>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</si>
  <si>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</si>
  <si>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</si>
  <si>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</si>
  <si>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</si>
  <si>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</si>
  <si>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</si>
  <si>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</si>
  <si>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</si>
  <si>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</si>
  <si>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</si>
  <si>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</si>
  <si>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</si>
  <si>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</si>
  <si>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</si>
  <si>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</si>
  <si>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</si>
  <si>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</si>
  <si>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</si>
  <si>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</si>
  <si>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</si>
  <si>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</si>
  <si>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</si>
  <si>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</si>
  <si>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</si>
  <si>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</si>
  <si>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</si>
  <si>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</si>
  <si>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</si>
  <si>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</si>
  <si>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</si>
  <si>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</si>
  <si>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</si>
  <si>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</si>
  <si>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</si>
  <si>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</si>
  <si>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</si>
  <si>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</si>
  <si>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</si>
  <si>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</si>
  <si>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</si>
  <si>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</si>
  <si>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</si>
  <si>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</si>
  <si>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</si>
  <si>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</si>
  <si>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</si>
  <si>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</si>
  <si>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</si>
  <si>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</si>
  <si>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</si>
  <si>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</si>
  <si>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</si>
  <si>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</si>
  <si>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</si>
  <si>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</si>
  <si>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</si>
  <si>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</si>
  <si>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</si>
  <si>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</si>
  <si>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</si>
  <si>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</si>
  <si>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</si>
  <si>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</si>
  <si>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</si>
  <si>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</si>
  <si>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</si>
  <si>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</si>
  <si>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</si>
  <si>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</si>
  <si>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</si>
  <si>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</si>
  <si>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</si>
  <si>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</si>
  <si>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</si>
  <si>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</si>
  <si>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</si>
  <si>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</si>
  <si>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</si>
  <si>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</si>
  <si>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</si>
  <si>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</si>
  <si>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</si>
  <si>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</si>
  <si>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</si>
  <si>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</si>
  <si>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</si>
  <si>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</si>
  <si>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</si>
  <si>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</si>
  <si>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</si>
  <si>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</si>
  <si>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</si>
  <si>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</si>
  <si>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</si>
  <si>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</si>
  <si>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</si>
  <si>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</si>
  <si>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</si>
  <si>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</si>
  <si>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</si>
  <si>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</si>
  <si>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</si>
  <si>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</si>
  <si>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</si>
  <si>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</si>
  <si>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</si>
  <si>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</si>
  <si>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</si>
  <si>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</si>
  <si>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</si>
  <si>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</si>
  <si>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</si>
  <si>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</si>
  <si>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</si>
  <si>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</si>
  <si>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</si>
  <si>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</si>
  <si>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</si>
  <si>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</si>
  <si>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</si>
  <si>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</si>
  <si>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</si>
  <si>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</si>
  <si>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</si>
  <si>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</si>
  <si>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</si>
  <si>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</si>
  <si>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</si>
  <si>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</si>
  <si>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</si>
  <si>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</si>
  <si>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</si>
  <si>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</si>
  <si>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</si>
  <si>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</si>
  <si>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</si>
  <si>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</si>
  <si>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</si>
  <si>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</si>
  <si>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</si>
  <si>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</si>
  <si>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</si>
  <si>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</si>
  <si>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</si>
  <si>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</si>
  <si>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</si>
  <si>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</si>
  <si>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</si>
  <si>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</si>
  <si>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</si>
  <si>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</si>
  <si>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</si>
  <si>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</si>
  <si>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</si>
  <si>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</si>
  <si>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</si>
  <si>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</si>
  <si>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</si>
  <si>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</si>
  <si>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</si>
  <si>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</si>
  <si>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</si>
  <si>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</si>
  <si>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</si>
  <si>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</si>
  <si>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</si>
  <si>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</si>
  <si>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</si>
  <si>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</si>
  <si>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</si>
  <si>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</si>
  <si>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</si>
  <si>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</si>
  <si>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</si>
  <si>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</si>
  <si>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</si>
  <si>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</si>
  <si>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</si>
  <si>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</si>
  <si>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</si>
  <si>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</si>
  <si>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</si>
  <si>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</si>
  <si>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</si>
  <si>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</si>
  <si>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</si>
  <si>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</si>
  <si>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</si>
  <si>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</si>
  <si>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</si>
  <si>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</si>
  <si>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</si>
  <si>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</si>
  <si>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</si>
  <si>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</si>
  <si>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</si>
  <si>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</si>
  <si>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</si>
  <si>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</si>
  <si>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</si>
  <si>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</si>
  <si>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</si>
  <si>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</si>
  <si>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</si>
  <si>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</si>
  <si>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</si>
  <si>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</si>
  <si>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</si>
  <si>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</si>
  <si>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</si>
  <si>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</si>
  <si>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</si>
  <si>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</si>
  <si>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</si>
  <si>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</si>
  <si>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</si>
  <si>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</si>
  <si>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</si>
  <si>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</si>
  <si>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</si>
  <si>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</si>
  <si>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</si>
  <si>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</si>
  <si>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</si>
  <si>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</si>
  <si>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</si>
  <si>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</si>
  <si>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</si>
  <si>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</si>
  <si>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</si>
  <si>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</si>
  <si>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</si>
  <si>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</si>
  <si>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</si>
  <si>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</si>
  <si>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</si>
  <si>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</si>
  <si>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</si>
  <si>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</si>
  <si>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</si>
  <si>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</si>
  <si>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</si>
  <si>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</si>
  <si>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</si>
  <si>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</si>
  <si>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</si>
  <si>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</si>
  <si>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</si>
  <si>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</si>
  <si>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</si>
  <si>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</si>
  <si>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</si>
  <si>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</si>
  <si>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</si>
  <si>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</si>
  <si>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</si>
  <si>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</si>
  <si>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</si>
  <si>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</si>
  <si>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</si>
  <si>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</si>
  <si>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</si>
  <si>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</si>
  <si>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</si>
  <si>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</si>
  <si>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</si>
  <si>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</si>
  <si>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</si>
  <si>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</si>
  <si>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</si>
  <si>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</si>
  <si>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</si>
  <si>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</si>
  <si>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</si>
  <si>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</si>
  <si>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</si>
  <si>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</si>
  <si>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</si>
  <si>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</si>
  <si>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</si>
  <si>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</si>
  <si>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</si>
  <si>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</si>
  <si>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</si>
  <si>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</si>
  <si>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</si>
  <si>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</si>
  <si>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</si>
  <si>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</si>
  <si>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</si>
  <si>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</si>
  <si>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</si>
  <si>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</si>
  <si>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</si>
  <si>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</si>
  <si>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</si>
  <si>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</si>
  <si>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</si>
  <si>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</si>
  <si>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</si>
  <si>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</si>
  <si>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</si>
  <si>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</si>
  <si>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</si>
  <si>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</si>
  <si>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</si>
  <si>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</si>
  <si>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</si>
  <si>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</si>
  <si>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</si>
  <si>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</si>
  <si>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</si>
  <si>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</si>
  <si>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</si>
  <si>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</si>
  <si>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</si>
  <si>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</si>
  <si>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</si>
  <si>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</si>
  <si>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</si>
  <si>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</si>
  <si>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</si>
  <si>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</si>
  <si>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</si>
  <si>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</si>
  <si>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</si>
  <si>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</si>
  <si>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</si>
  <si>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</si>
  <si>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</si>
  <si>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</si>
  <si>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</si>
  <si>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</si>
  <si>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</si>
  <si>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</si>
  <si>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</si>
  <si>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</si>
  <si>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</si>
  <si>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</si>
  <si>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</si>
  <si>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</si>
  <si>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</si>
  <si>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</si>
  <si>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</si>
  <si>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</si>
  <si>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</si>
  <si>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</si>
  <si>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</si>
  <si>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</si>
  <si>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</si>
  <si>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</si>
  <si>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</si>
  <si>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</si>
  <si>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</si>
  <si>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</si>
  <si>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</si>
  <si>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</si>
  <si>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</si>
  <si>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</si>
  <si>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</si>
  <si>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</si>
  <si>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</si>
  <si>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</si>
  <si>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</si>
  <si>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</si>
  <si>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</si>
  <si>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</si>
  <si>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</si>
  <si>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</si>
  <si>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</si>
  <si>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</si>
  <si>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</si>
  <si>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</si>
  <si>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</si>
  <si>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</si>
  <si>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</si>
  <si>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</si>
  <si>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</si>
  <si>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</si>
  <si>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</si>
  <si>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</si>
  <si>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</si>
  <si>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</si>
  <si>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</si>
  <si>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</si>
  <si>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</si>
  <si>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</si>
  <si>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</si>
  <si>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</si>
  <si>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</si>
  <si>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</si>
  <si>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</si>
  <si>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</si>
  <si>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</si>
  <si>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</si>
  <si>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</si>
  <si>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</si>
  <si>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</si>
  <si>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</si>
  <si>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</si>
  <si>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</si>
  <si>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</si>
  <si>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</si>
  <si>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</si>
  <si>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</si>
  <si>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</si>
  <si>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</si>
  <si>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</si>
  <si>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</si>
  <si>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</si>
  <si>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</si>
  <si>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</si>
  <si>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</si>
  <si>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</si>
  <si>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</si>
  <si>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</si>
  <si>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</si>
  <si>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</si>
  <si>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</si>
  <si>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</si>
  <si>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</si>
  <si>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</si>
  <si>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</si>
  <si>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</si>
  <si>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</si>
  <si>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</si>
  <si>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</si>
  <si>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</si>
  <si>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</si>
  <si>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</si>
  <si>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</si>
  <si>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</si>
  <si>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</si>
  <si>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</si>
  <si>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</si>
  <si>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</si>
  <si>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</si>
  <si>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</si>
  <si>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</si>
  <si>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</si>
  <si>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</si>
  <si>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</si>
  <si>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</si>
  <si>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</si>
  <si>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</si>
  <si>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</si>
  <si>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</si>
  <si>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</si>
  <si>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</si>
  <si>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</si>
  <si>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</si>
  <si>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</si>
  <si>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</si>
  <si>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</si>
  <si>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</si>
  <si>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</si>
  <si>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</si>
  <si>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</si>
  <si>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</si>
  <si>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</si>
  <si>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</si>
  <si>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</si>
  <si>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</si>
  <si>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</si>
  <si>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</si>
  <si>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</si>
  <si>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</si>
  <si>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</si>
  <si>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</si>
  <si>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</si>
  <si>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</si>
  <si>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</si>
  <si>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</si>
  <si>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</si>
  <si>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</si>
  <si>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</si>
  <si>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</si>
  <si>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</si>
  <si>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</si>
  <si>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</si>
  <si>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</si>
  <si>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</si>
  <si>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</si>
  <si>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</si>
  <si>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</si>
  <si>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</si>
  <si>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</si>
  <si>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</si>
  <si>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</si>
  <si>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</si>
  <si>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</si>
  <si>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</si>
  <si>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</si>
  <si>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</si>
  <si>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</si>
  <si>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</si>
  <si>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</si>
  <si>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</si>
  <si>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</si>
  <si>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</si>
  <si>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</si>
  <si>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</si>
  <si>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</si>
  <si>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</si>
  <si>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</si>
  <si>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</si>
  <si>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</si>
  <si>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</si>
  <si>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</si>
  <si>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</si>
  <si>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</si>
  <si>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</si>
  <si>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</si>
  <si>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</si>
  <si>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</si>
  <si>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</si>
  <si>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</si>
  <si>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</si>
  <si>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</si>
  <si>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</si>
  <si>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</si>
  <si>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</si>
  <si>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</si>
  <si>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</si>
  <si>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</si>
  <si>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</si>
  <si>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</si>
  <si>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</si>
  <si>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</si>
  <si>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</si>
  <si>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</si>
  <si>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</si>
  <si>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</si>
  <si>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</si>
  <si>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</si>
  <si>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</si>
  <si>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</si>
  <si>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</si>
  <si>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</si>
  <si>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</si>
  <si>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</si>
  <si>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</si>
  <si>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</si>
  <si>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</si>
  <si>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</si>
  <si>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</si>
  <si>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</si>
  <si>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</si>
  <si>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</si>
  <si>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</si>
  <si>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</si>
  <si>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</si>
  <si>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</si>
  <si>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</si>
  <si>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</si>
  <si>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</si>
  <si>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</si>
  <si>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</si>
  <si>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</si>
  <si>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</si>
  <si>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</si>
  <si>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</si>
  <si>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</si>
  <si>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</si>
  <si>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</si>
  <si>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</si>
  <si>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</si>
  <si>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</si>
  <si>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</si>
  <si>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</si>
  <si>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</si>
  <si>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</si>
  <si>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</si>
  <si>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</si>
  <si>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</si>
  <si>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</si>
  <si>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</si>
  <si>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</si>
  <si>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</si>
  <si>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</si>
  <si>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</si>
  <si>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</si>
  <si>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</si>
  <si>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</si>
  <si>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</si>
  <si>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</si>
  <si>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</si>
  <si>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</si>
  <si>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</si>
  <si>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</si>
  <si>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</si>
  <si>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</si>
  <si>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</si>
  <si>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</si>
  <si>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</si>
  <si>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</si>
  <si>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</si>
  <si>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</si>
  <si>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</si>
  <si>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</si>
  <si>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</si>
  <si>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</si>
  <si>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</si>
  <si>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</si>
  <si>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</si>
  <si>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</si>
  <si>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</si>
  <si>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</si>
  <si>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</si>
  <si>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</si>
  <si>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</si>
  <si>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</si>
  <si>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</si>
  <si>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</si>
  <si>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</si>
  <si>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</si>
  <si>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</si>
  <si>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</si>
  <si>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</si>
  <si>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</si>
  <si>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</si>
  <si>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</si>
  <si>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</si>
  <si>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</si>
  <si>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</si>
  <si>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</si>
  <si>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</si>
  <si>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</si>
  <si>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</si>
  <si>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</si>
  <si>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</si>
  <si>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</si>
  <si>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</si>
  <si>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</si>
  <si>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</si>
  <si>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</si>
  <si>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</si>
  <si>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</si>
  <si>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</si>
  <si>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</si>
  <si>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</si>
  <si>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</si>
  <si>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</si>
  <si>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</si>
  <si>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</si>
  <si>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</si>
  <si>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</si>
  <si>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</si>
  <si>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</si>
  <si>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</si>
  <si>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</si>
  <si>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</si>
  <si>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</si>
  <si>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</si>
  <si>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</si>
  <si>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</si>
  <si>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</si>
  <si>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</si>
  <si>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</si>
  <si>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</si>
  <si>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</si>
  <si>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</si>
  <si>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</si>
  <si>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</si>
  <si>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</si>
  <si>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</si>
  <si>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</si>
  <si>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</si>
  <si>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</si>
  <si>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</si>
  <si>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</si>
  <si>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</si>
  <si>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</si>
  <si>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</si>
  <si>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</si>
  <si>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</si>
  <si>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</si>
  <si>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</si>
  <si>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</si>
  <si>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</si>
  <si>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</si>
  <si>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</si>
  <si>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</si>
  <si>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</si>
  <si>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</si>
  <si>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</si>
  <si>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</si>
  <si>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</si>
  <si>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</si>
  <si>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</si>
  <si>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</si>
  <si>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</si>
  <si>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</si>
  <si>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</si>
  <si>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</si>
  <si>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</si>
  <si>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</si>
  <si>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</si>
  <si>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</si>
  <si>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</si>
  <si>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</si>
  <si>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</si>
  <si>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</si>
  <si>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</si>
  <si>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</si>
  <si>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</si>
  <si>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</si>
  <si>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</si>
  <si>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</si>
  <si>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</si>
  <si>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</si>
  <si>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</si>
  <si>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</si>
  <si>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</si>
  <si>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</si>
  <si>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</si>
  <si>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</si>
  <si>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</si>
  <si>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</si>
  <si>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</si>
  <si>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</si>
  <si>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</si>
  <si>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</si>
  <si>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</si>
  <si>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</si>
  <si>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</si>
  <si>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</si>
  <si>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</si>
  <si>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</si>
  <si>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</si>
  <si>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</si>
  <si>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</si>
  <si>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</si>
  <si>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</si>
  <si>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</si>
  <si>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</si>
  <si>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</si>
  <si>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</si>
  <si>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</si>
  <si>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</si>
  <si>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</si>
  <si>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</si>
  <si>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</si>
  <si>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</si>
  <si>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</si>
  <si>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</si>
  <si>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</si>
  <si>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</si>
  <si>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</si>
  <si>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</si>
  <si>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</si>
  <si>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</si>
  <si>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</si>
  <si>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</si>
  <si>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</si>
  <si>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</si>
  <si>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</si>
  <si>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</si>
  <si>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</si>
  <si>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</si>
  <si>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</si>
  <si>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</si>
  <si>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</si>
  <si>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</si>
  <si>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</si>
  <si>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</si>
  <si>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</si>
  <si>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</si>
  <si>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</si>
  <si>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</si>
  <si>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</si>
  <si>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</si>
  <si>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</si>
  <si>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</si>
  <si>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</si>
  <si>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</si>
  <si>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</si>
  <si>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</si>
  <si>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</si>
  <si>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</si>
  <si>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</si>
  <si>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</si>
  <si>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</si>
  <si>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</si>
  <si>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</si>
  <si>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</si>
  <si>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</si>
  <si>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</si>
  <si>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</si>
  <si>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</si>
  <si>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</si>
  <si>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</si>
  <si>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</si>
  <si>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</si>
  <si>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</si>
  <si>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</si>
  <si>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</si>
  <si>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</si>
  <si>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</si>
  <si>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</si>
  <si>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</si>
  <si>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</si>
  <si>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</si>
  <si>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</si>
  <si>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</si>
  <si>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</si>
  <si>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</si>
  <si>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</si>
  <si>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</si>
  <si>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</si>
  <si>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</si>
  <si>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</si>
  <si>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</si>
  <si>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</si>
  <si>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</si>
  <si>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</si>
  <si>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</si>
  <si>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</si>
  <si>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</si>
  <si>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</si>
  <si>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</si>
  <si>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</si>
  <si>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</si>
  <si>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</si>
  <si>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</si>
  <si>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</si>
  <si>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</si>
  <si>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</si>
  <si>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</si>
  <si>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</si>
  <si>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</si>
  <si>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</si>
  <si>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</si>
  <si>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</si>
  <si>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</si>
  <si>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</si>
  <si>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</si>
  <si>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</si>
  <si>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</si>
  <si>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</si>
  <si>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</si>
  <si>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</si>
  <si>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</si>
  <si>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</si>
  <si>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</si>
  <si>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</si>
  <si>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</si>
  <si>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</si>
  <si>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</si>
  <si>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</si>
  <si>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</si>
  <si>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</si>
  <si>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</si>
  <si>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</si>
  <si>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</si>
  <si>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</si>
  <si>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</si>
  <si>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</si>
  <si>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</si>
  <si>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</si>
  <si>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</si>
  <si>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</si>
  <si>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</si>
  <si>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</si>
  <si>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</si>
  <si>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</si>
  <si>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</si>
  <si>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</si>
  <si>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</si>
  <si>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</si>
  <si>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</si>
  <si>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</si>
  <si>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</si>
  <si>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</si>
  <si>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</si>
  <si>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</si>
  <si>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</si>
  <si>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</si>
  <si>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</si>
  <si>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</si>
  <si>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</si>
  <si>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</si>
  <si>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</si>
  <si>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</si>
  <si>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</si>
  <si>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</si>
  <si>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</si>
  <si>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</si>
  <si>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</si>
  <si>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</si>
  <si>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</si>
  <si>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</si>
  <si>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</si>
  <si>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</si>
  <si>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</si>
  <si>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</si>
  <si>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</si>
  <si>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</si>
  <si>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</si>
  <si>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</si>
  <si>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</si>
  <si>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</si>
  <si>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</si>
  <si>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</si>
  <si>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</si>
  <si>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</si>
  <si>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</si>
  <si>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</si>
  <si>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</si>
  <si>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</si>
  <si>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</si>
  <si>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</si>
  <si>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</si>
  <si>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</si>
  <si>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</si>
  <si>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</si>
  <si>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</si>
  <si>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</si>
  <si>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</si>
  <si>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</si>
  <si>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</si>
  <si>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</si>
  <si>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</si>
  <si>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</si>
  <si>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</si>
  <si>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</si>
  <si>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</si>
  <si>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</si>
  <si>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</si>
  <si>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</si>
  <si>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</si>
  <si>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</si>
  <si>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</si>
  <si>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</si>
  <si>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</si>
  <si>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</si>
  <si>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</si>
  <si>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</si>
  <si>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</si>
  <si>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</si>
  <si>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</si>
  <si>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</si>
  <si>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</si>
  <si>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</si>
  <si>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</si>
  <si>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</si>
  <si>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</si>
  <si>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</si>
  <si>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</si>
  <si>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</si>
  <si>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</si>
  <si>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</si>
  <si>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</si>
  <si>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</si>
  <si>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</si>
  <si>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</si>
  <si>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</si>
  <si>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</si>
  <si>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</si>
  <si>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</si>
  <si>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</si>
  <si>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</si>
  <si>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</si>
  <si>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</si>
  <si>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</si>
  <si>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</si>
  <si>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</si>
  <si>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</si>
  <si>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</si>
  <si>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</si>
  <si>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</si>
  <si>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</si>
  <si>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</si>
  <si>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</si>
  <si>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</si>
  <si>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</si>
  <si>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</si>
  <si>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</si>
  <si>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</si>
  <si>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</si>
  <si>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</si>
  <si>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</si>
  <si>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</si>
  <si>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</si>
  <si>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</si>
  <si>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</si>
  <si>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</si>
  <si>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</si>
  <si>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</si>
  <si>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</si>
  <si>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</si>
  <si>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</si>
  <si>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</si>
  <si>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</si>
  <si>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</si>
  <si>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</si>
  <si>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</si>
  <si>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</si>
  <si>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</si>
  <si>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</si>
  <si>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</si>
  <si>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</si>
  <si>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</si>
  <si>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</si>
  <si>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</si>
  <si>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</si>
  <si>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</si>
  <si>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</si>
  <si>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</si>
  <si>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</si>
  <si>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</si>
  <si>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</si>
  <si>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</si>
  <si>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</si>
  <si>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</si>
  <si>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</si>
  <si>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</si>
  <si>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</si>
  <si>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</si>
  <si>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</si>
  <si>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</si>
  <si>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</si>
  <si>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</si>
  <si>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</si>
  <si>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</si>
  <si>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</si>
  <si>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</si>
  <si>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</si>
  <si>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</si>
  <si>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</si>
  <si>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</si>
  <si>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</si>
  <si>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</si>
  <si>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</si>
  <si>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</si>
  <si>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</si>
  <si>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</si>
  <si>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</si>
  <si>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</si>
  <si>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</si>
  <si>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</si>
  <si>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</si>
  <si>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</si>
  <si>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</si>
  <si>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</si>
  <si>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</si>
  <si>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</si>
  <si>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</si>
  <si>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</si>
  <si>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</si>
  <si>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</si>
  <si>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</si>
  <si>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</si>
  <si>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</si>
  <si>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</si>
  <si>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</si>
  <si>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</si>
  <si>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</si>
  <si>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</si>
  <si>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</si>
  <si>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</si>
  <si>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</si>
  <si>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</si>
  <si>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</si>
  <si>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</si>
  <si>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</si>
  <si>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</si>
  <si>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</si>
  <si>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</si>
  <si>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</si>
  <si>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</si>
  <si>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</si>
  <si>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</si>
  <si>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</si>
  <si>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</si>
  <si>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</si>
  <si>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</si>
  <si>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</si>
  <si>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</si>
  <si>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</si>
  <si>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</si>
  <si>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</si>
  <si>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</si>
  <si>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</si>
  <si>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</si>
  <si>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</si>
  <si>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</si>
  <si>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</si>
  <si>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</si>
  <si>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</si>
  <si>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</si>
  <si>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</si>
  <si>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</si>
  <si>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</si>
  <si>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</si>
  <si>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</si>
  <si>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</si>
  <si>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</si>
  <si>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</si>
  <si>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</si>
  <si>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</si>
  <si>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</si>
  <si>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</si>
  <si>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</si>
  <si>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</si>
  <si>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</si>
  <si>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</si>
  <si>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</si>
  <si>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</si>
  <si>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</si>
  <si>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</si>
  <si>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</si>
  <si>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</si>
  <si>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</si>
  <si>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</si>
  <si>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</si>
  <si>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</si>
  <si>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</si>
  <si>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</si>
  <si>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</si>
  <si>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</si>
  <si>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</si>
  <si>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</si>
  <si>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</si>
  <si>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</si>
  <si>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</si>
  <si>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</si>
  <si>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</si>
  <si>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</si>
  <si>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</si>
  <si>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</si>
  <si>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</si>
  <si>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</si>
  <si>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</si>
  <si>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</si>
  <si>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</si>
  <si>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</si>
  <si>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</si>
  <si>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</si>
  <si>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</si>
  <si>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</si>
  <si>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</si>
  <si>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</si>
  <si>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</si>
  <si>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</si>
  <si>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</si>
  <si>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</si>
  <si>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</si>
  <si>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</si>
  <si>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</si>
  <si>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</si>
  <si>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</si>
  <si>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</si>
  <si>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</si>
  <si>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</si>
  <si>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</si>
  <si>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</si>
  <si>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</si>
  <si>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</si>
  <si>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</si>
  <si>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</si>
  <si>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</si>
  <si>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</si>
  <si>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</si>
  <si>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</si>
  <si>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</si>
  <si>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</si>
  <si>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</si>
  <si>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</si>
  <si>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</si>
  <si>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</si>
  <si>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</si>
  <si>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</si>
  <si>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</si>
  <si>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</si>
  <si>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</si>
  <si>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</si>
  <si>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</si>
  <si>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</si>
  <si>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</si>
  <si>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</si>
  <si>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</si>
  <si>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</si>
  <si>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</si>
  <si>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</si>
  <si>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</si>
  <si>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</si>
  <si>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</si>
  <si>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</si>
  <si>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</si>
  <si>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</si>
  <si>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</si>
  <si>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</si>
  <si>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</si>
  <si>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</si>
  <si>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</si>
  <si>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</si>
  <si>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</si>
  <si>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</si>
  <si>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</si>
  <si>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</si>
  <si>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</si>
  <si>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</si>
  <si>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</si>
  <si>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</si>
  <si>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</si>
  <si>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</si>
  <si>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</si>
  <si>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</si>
  <si>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</si>
  <si>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</si>
  <si>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</si>
  <si>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</si>
  <si>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</si>
  <si>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</si>
  <si>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</si>
  <si>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</si>
  <si>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</si>
  <si>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</si>
  <si>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</si>
  <si>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</si>
  <si>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</si>
  <si>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</si>
  <si>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</si>
  <si>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</si>
  <si>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</si>
  <si>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</si>
  <si>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</si>
  <si>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</si>
  <si>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</si>
  <si>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</si>
  <si>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</si>
  <si>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</si>
  <si>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</si>
  <si>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</si>
  <si>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</si>
  <si>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</si>
  <si>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</si>
  <si>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</si>
  <si>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</si>
  <si>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</si>
  <si>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</si>
  <si>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</si>
  <si>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</si>
  <si>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</si>
  <si>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</si>
  <si>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</si>
  <si>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</si>
  <si>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</si>
  <si>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</si>
  <si>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</si>
  <si>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</si>
  <si>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</si>
  <si>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</si>
  <si>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</si>
  <si>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</si>
  <si>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</si>
  <si>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</si>
  <si>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</si>
  <si>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</si>
  <si>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</si>
  <si>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</si>
  <si>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</si>
  <si>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</si>
  <si>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</si>
  <si>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</si>
  <si>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</si>
  <si>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</si>
  <si>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</si>
  <si>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</si>
  <si>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</si>
  <si>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</si>
  <si>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</si>
  <si>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</si>
  <si>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</si>
  <si>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</si>
  <si>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</si>
  <si>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</si>
  <si>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</si>
  <si>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</si>
  <si>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</si>
  <si>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</si>
  <si>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</si>
  <si>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</si>
  <si>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</si>
  <si>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</si>
  <si>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</si>
  <si>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</si>
  <si>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</si>
  <si>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</si>
  <si>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</si>
  <si>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</si>
  <si>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</si>
  <si>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</si>
  <si>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</si>
  <si>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</si>
  <si>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</si>
  <si>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</si>
  <si>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</si>
  <si>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</si>
  <si>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</si>
  <si>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</si>
  <si>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</si>
  <si>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</si>
  <si>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</si>
  <si>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</si>
  <si>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</si>
  <si>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</si>
  <si>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</si>
  <si>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</si>
  <si>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</si>
  <si>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</si>
  <si>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</si>
  <si>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</si>
  <si>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</si>
  <si>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</si>
  <si>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</si>
  <si>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</si>
  <si>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</si>
  <si>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</si>
  <si>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</si>
  <si>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</si>
  <si>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</si>
  <si>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</si>
  <si>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</si>
  <si>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</si>
  <si>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</si>
  <si>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</si>
  <si>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</si>
  <si>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</si>
  <si>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</si>
  <si>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</si>
  <si>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</si>
  <si>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</si>
  <si>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</si>
  <si>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</si>
  <si>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</si>
  <si>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</si>
  <si>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</si>
  <si>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</si>
  <si>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</si>
  <si>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</si>
  <si>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</si>
  <si>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</si>
  <si>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</si>
  <si>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</si>
  <si>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</si>
  <si>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</si>
  <si>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</si>
  <si>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</si>
  <si>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</si>
  <si>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</si>
  <si>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</si>
  <si>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</si>
  <si>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</si>
  <si>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</si>
  <si>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</si>
  <si>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</si>
  <si>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</si>
  <si>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</si>
  <si>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</si>
  <si>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</si>
  <si>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</si>
  <si>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</si>
  <si>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</si>
  <si>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</si>
  <si>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</si>
  <si>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</si>
  <si>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</si>
  <si>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</si>
  <si>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</si>
  <si>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</si>
  <si>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</si>
  <si>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</si>
  <si>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</si>
  <si>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</si>
  <si>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</si>
  <si>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</si>
  <si>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</si>
  <si>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</si>
  <si>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</si>
  <si>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</si>
  <si>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</si>
  <si>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</si>
  <si>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</si>
  <si>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</si>
  <si>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</si>
  <si>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</si>
  <si>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</si>
  <si>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</si>
  <si>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</si>
  <si>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</si>
  <si>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</si>
  <si>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</si>
  <si>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</si>
  <si>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</si>
  <si>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</si>
  <si>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</si>
  <si>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</si>
  <si>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</si>
  <si>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</si>
  <si>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</si>
  <si>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</si>
  <si>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</si>
  <si>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</si>
  <si>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</si>
  <si>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</si>
  <si>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</si>
  <si>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</si>
  <si>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</si>
  <si>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</si>
  <si>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</si>
  <si>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</si>
  <si>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</si>
  <si>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</si>
  <si>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</si>
  <si>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</si>
  <si>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</si>
  <si>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</si>
  <si>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</si>
  <si>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</si>
  <si>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</si>
  <si>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</si>
  <si>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</si>
  <si>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</si>
  <si>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</si>
  <si>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</si>
  <si>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</si>
  <si>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</si>
  <si>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</si>
  <si>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</si>
  <si>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</si>
  <si>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</si>
  <si>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</si>
  <si>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</si>
  <si>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</si>
  <si>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</si>
  <si>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</si>
  <si>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</si>
  <si>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</si>
  <si>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</si>
  <si>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</si>
  <si>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</si>
  <si>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</si>
  <si>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</si>
  <si>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</si>
  <si>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</si>
  <si>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</si>
  <si>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</si>
  <si>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</si>
  <si>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</si>
  <si>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</si>
  <si>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</si>
  <si>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</si>
  <si>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</si>
  <si>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</si>
  <si>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</si>
  <si>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</si>
  <si>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</si>
  <si>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</si>
  <si>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</si>
  <si>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</si>
  <si>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</si>
  <si>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</si>
  <si>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</si>
  <si>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</si>
  <si>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</si>
  <si>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</si>
  <si>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</si>
  <si>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</si>
  <si>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</si>
  <si>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</si>
  <si>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</si>
  <si>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</si>
  <si>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</si>
  <si>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</si>
  <si>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</si>
  <si>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</si>
  <si>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</si>
  <si>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</si>
  <si>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</si>
  <si>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</si>
  <si>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</si>
  <si>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</si>
  <si>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</si>
  <si>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</si>
  <si>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</si>
  <si>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</si>
  <si>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</si>
  <si>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</si>
  <si>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</si>
  <si>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</si>
  <si>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</si>
  <si>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</si>
  <si>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</si>
  <si>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</si>
  <si>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</si>
  <si>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</si>
  <si>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</si>
  <si>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</si>
  <si>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</si>
  <si>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</si>
  <si>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</si>
  <si>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</si>
  <si>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</si>
  <si>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</si>
  <si>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</si>
  <si>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</si>
  <si>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</si>
  <si>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</si>
  <si>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</si>
  <si>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</si>
  <si>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</si>
  <si>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</si>
  <si>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</si>
  <si>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</si>
  <si>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</si>
  <si>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</si>
  <si>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</si>
  <si>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</si>
  <si>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</si>
  <si>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</si>
  <si>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</si>
  <si>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</si>
  <si>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</si>
  <si>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</si>
  <si>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</si>
  <si>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</si>
  <si>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</si>
  <si>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</si>
  <si>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</si>
  <si>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</si>
  <si>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</si>
  <si>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</si>
  <si>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</si>
  <si>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</si>
  <si>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</si>
  <si>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</si>
  <si>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</si>
  <si>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</si>
  <si>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</si>
  <si>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</si>
  <si>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</si>
  <si>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</si>
  <si>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</si>
  <si>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</si>
  <si>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</si>
  <si>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</si>
  <si>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</si>
  <si>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</si>
  <si>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</si>
  <si>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</si>
  <si>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</si>
  <si>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</si>
  <si>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</si>
  <si>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</si>
  <si>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</si>
  <si>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</si>
  <si>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</si>
  <si>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</si>
  <si>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</si>
  <si>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</si>
  <si>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</si>
  <si>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</si>
  <si>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</si>
  <si>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</si>
  <si>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</si>
  <si>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</si>
  <si>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</si>
  <si>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</si>
  <si>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</si>
  <si>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</si>
  <si>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</si>
  <si>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</si>
  <si>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</si>
  <si>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</si>
  <si>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</si>
  <si>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</si>
  <si>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</si>
  <si>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</si>
  <si>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</si>
  <si>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</si>
  <si>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</si>
  <si>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</si>
  <si>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</si>
  <si>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</si>
  <si>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</si>
  <si>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</si>
  <si>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</si>
  <si>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</si>
  <si>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</si>
  <si>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</si>
  <si>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</si>
  <si>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</si>
  <si>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</si>
  <si>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</si>
  <si>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</si>
  <si>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</si>
  <si>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</si>
  <si>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</si>
  <si>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</si>
  <si>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</si>
  <si>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</si>
  <si>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</si>
  <si>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</si>
  <si>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</si>
  <si>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</si>
  <si>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</si>
  <si>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</si>
  <si>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</si>
  <si>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</si>
  <si>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</si>
  <si>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</si>
  <si>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</si>
  <si>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</si>
  <si>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</si>
  <si>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</si>
  <si>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</si>
  <si>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</si>
  <si>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</si>
  <si>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</si>
  <si>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</si>
  <si>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</si>
  <si>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</si>
  <si>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</si>
  <si>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</si>
  <si>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</si>
  <si>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</si>
  <si>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</si>
  <si>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</si>
  <si>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</si>
  <si>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</si>
  <si>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</si>
  <si>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</si>
  <si>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</si>
  <si>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</si>
  <si>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</si>
  <si>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</si>
  <si>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</si>
  <si>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</si>
  <si>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</si>
  <si>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</si>
  <si>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</si>
  <si>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</si>
  <si>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</si>
  <si>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</si>
  <si>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</si>
  <si>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</si>
  <si>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</si>
  <si>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</si>
  <si>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</si>
  <si>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</si>
  <si>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</si>
  <si>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</si>
  <si>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</si>
  <si>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</si>
  <si>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</si>
  <si>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</si>
  <si>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</si>
  <si>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</si>
  <si>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</si>
  <si>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</si>
  <si>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</si>
  <si>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</si>
  <si>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</si>
  <si>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</si>
  <si>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</si>
  <si>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</si>
  <si>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</si>
  <si>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</si>
  <si>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</si>
  <si>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</si>
  <si>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</si>
  <si>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</si>
  <si>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</si>
  <si>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</si>
  <si>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</si>
  <si>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</si>
  <si>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</si>
  <si>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</si>
  <si>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</si>
  <si>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</si>
  <si>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</si>
  <si>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</si>
  <si>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</si>
  <si>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</si>
  <si>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</si>
  <si>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</si>
  <si>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</si>
  <si>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</si>
  <si>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</si>
  <si>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</si>
  <si>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</si>
  <si>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</si>
  <si>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</si>
  <si>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</si>
  <si>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</si>
  <si>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</si>
  <si>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</si>
  <si>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</si>
  <si>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</si>
  <si>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</si>
  <si>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</si>
  <si>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</si>
  <si>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</si>
  <si>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</si>
  <si>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</si>
  <si>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</si>
  <si>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</si>
  <si>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</si>
  <si>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</si>
  <si>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</si>
  <si>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</si>
  <si>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</si>
  <si>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</si>
  <si>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</si>
  <si>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</si>
  <si>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</si>
  <si>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</si>
  <si>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</si>
  <si>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</si>
  <si>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</si>
  <si>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</si>
  <si>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</si>
  <si>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</si>
  <si>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</si>
  <si>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</si>
  <si>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</si>
  <si>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</si>
  <si>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</si>
  <si>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</si>
  <si>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</si>
  <si>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</si>
  <si>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</si>
  <si>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</si>
  <si>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</si>
  <si>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</si>
  <si>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</si>
  <si>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</si>
  <si>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</si>
  <si>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</si>
  <si>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</si>
  <si>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</si>
  <si>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</si>
  <si>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</si>
  <si>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</si>
  <si>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</si>
  <si>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</si>
  <si>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</si>
  <si>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</si>
  <si>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</si>
  <si>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</si>
  <si>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</si>
  <si>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</si>
  <si>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</si>
  <si>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</si>
  <si>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</si>
  <si>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</si>
  <si>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</si>
  <si>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</si>
  <si>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</si>
  <si>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</si>
  <si>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</si>
  <si>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</si>
  <si>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</si>
  <si>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</si>
  <si>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</si>
  <si>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</si>
  <si>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</si>
  <si>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</si>
  <si>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</si>
  <si>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</si>
  <si>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</si>
  <si>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</si>
  <si>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</si>
  <si>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</si>
  <si>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</si>
  <si>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</si>
  <si>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</si>
  <si>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</si>
  <si>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</si>
  <si>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</si>
  <si>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</si>
  <si>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</si>
  <si>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</si>
  <si>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</si>
  <si>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</si>
  <si>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</si>
  <si>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</si>
  <si>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</si>
  <si>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</si>
  <si>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</si>
  <si>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</si>
  <si>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</si>
  <si>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</si>
  <si>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</si>
  <si>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</si>
  <si>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</si>
  <si>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</si>
  <si>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</si>
  <si>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</si>
  <si>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</si>
  <si>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</si>
  <si>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</si>
  <si>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</si>
  <si>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</si>
  <si>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</si>
  <si>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</si>
  <si>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</si>
  <si>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</si>
  <si>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</si>
  <si>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</si>
  <si>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</si>
  <si>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</si>
  <si>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</si>
  <si>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</si>
  <si>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</si>
  <si>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</si>
  <si>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</si>
  <si>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</si>
  <si>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</si>
  <si>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</si>
  <si>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</si>
  <si>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</si>
  <si>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</si>
  <si>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</si>
  <si>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</si>
  <si>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</si>
  <si>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</si>
  <si>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</si>
  <si>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</si>
  <si>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</si>
  <si>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</si>
  <si>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</si>
  <si>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</si>
  <si>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</si>
  <si>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</si>
  <si>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</si>
  <si>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</si>
  <si>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</si>
  <si>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</si>
  <si>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</si>
  <si>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</si>
  <si>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</si>
  <si>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</si>
  <si>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</si>
  <si>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</si>
  <si>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</si>
  <si>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</si>
  <si>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</si>
  <si>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</si>
  <si>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</si>
  <si>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</si>
  <si>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</si>
  <si>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</si>
  <si>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</si>
  <si>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</si>
  <si>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</si>
  <si>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</si>
  <si>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</si>
  <si>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</si>
  <si>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</si>
  <si>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</si>
  <si>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</si>
  <si>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</si>
  <si>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</si>
  <si>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</si>
  <si>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</si>
  <si>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</si>
  <si>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</si>
  <si>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</si>
  <si>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</si>
  <si>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</si>
  <si>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</si>
  <si>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</si>
  <si>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</si>
  <si>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</si>
  <si>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</si>
  <si>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</si>
  <si>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</si>
  <si>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</si>
  <si>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</si>
  <si>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</si>
  <si>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</si>
  <si>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</si>
  <si>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</si>
  <si>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</si>
  <si>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</si>
  <si>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</si>
  <si>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</si>
  <si>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</si>
  <si>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</si>
  <si>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</si>
  <si>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</si>
  <si>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</si>
  <si>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</si>
  <si>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</si>
  <si>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</si>
  <si>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</si>
  <si>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</si>
  <si>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</si>
  <si>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</si>
  <si>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</si>
  <si>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</si>
  <si>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</si>
  <si>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</si>
  <si>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</si>
  <si>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</si>
  <si>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</si>
  <si>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</si>
  <si>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</si>
  <si>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</si>
  <si>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</si>
  <si>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</si>
  <si>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</si>
  <si>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</si>
  <si>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</si>
  <si>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</si>
  <si>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</si>
  <si>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</si>
  <si>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</si>
  <si>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</si>
  <si>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</si>
  <si>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</si>
  <si>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</si>
  <si>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</si>
  <si>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</si>
  <si>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</si>
  <si>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</si>
  <si>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</si>
  <si>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</si>
  <si>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</si>
  <si>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</si>
  <si>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</si>
  <si>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</si>
  <si>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</si>
  <si>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</si>
  <si>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</si>
  <si>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</si>
  <si>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</si>
  <si>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</si>
  <si>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</si>
  <si>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</si>
  <si>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</si>
  <si>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</si>
  <si>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</si>
  <si>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</si>
  <si>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</si>
  <si>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</si>
  <si>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</si>
  <si>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</si>
  <si>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</si>
  <si>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</si>
  <si>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</si>
  <si>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</si>
  <si>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</si>
  <si>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</si>
  <si>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</si>
  <si>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</si>
  <si>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</si>
  <si>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</si>
  <si>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</si>
  <si>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</si>
  <si>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</si>
  <si>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</si>
  <si>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</si>
  <si>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</si>
  <si>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</si>
  <si>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</si>
  <si>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</si>
  <si>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</si>
  <si>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</si>
  <si>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</si>
  <si>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</si>
  <si>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</si>
  <si>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</si>
  <si>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</si>
  <si>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</si>
  <si>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</si>
  <si>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</si>
  <si>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</si>
  <si>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</si>
  <si>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</si>
  <si>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</si>
  <si>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</si>
  <si>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</si>
  <si>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</si>
  <si>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</si>
  <si>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</si>
  <si>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</si>
  <si>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</si>
  <si>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</si>
  <si>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</si>
  <si>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</si>
  <si>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</si>
  <si>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</si>
  <si>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</si>
  <si>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</si>
  <si>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</si>
  <si>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</si>
  <si>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</si>
  <si>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</si>
  <si>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</si>
  <si>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</si>
  <si>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</si>
  <si>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</si>
  <si>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</si>
  <si>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</si>
  <si>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</si>
  <si>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</si>
  <si>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</si>
  <si>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</si>
  <si>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</si>
  <si>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</si>
  <si>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</si>
  <si>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</si>
  <si>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</si>
  <si>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</si>
  <si>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</si>
  <si>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</si>
  <si>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</si>
  <si>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</si>
  <si>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</si>
  <si>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</si>
  <si>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</si>
  <si>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</si>
  <si>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</si>
  <si>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</si>
  <si>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</si>
  <si>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</si>
  <si>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</si>
  <si>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</si>
  <si>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</si>
  <si>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</si>
  <si>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</si>
  <si>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</si>
  <si>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</si>
  <si>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</si>
  <si>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</si>
  <si>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</si>
  <si>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</si>
  <si>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</si>
  <si>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</si>
  <si>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</si>
  <si>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</si>
  <si>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</si>
  <si>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</si>
  <si>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</si>
  <si>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</si>
  <si>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</si>
  <si>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</si>
  <si>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</si>
  <si>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</si>
  <si>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</si>
  <si>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</si>
  <si>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</si>
  <si>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</si>
  <si>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</si>
  <si>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</si>
  <si>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</si>
  <si>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</si>
  <si>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</si>
  <si>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</si>
  <si>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</si>
  <si>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</si>
  <si>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</si>
  <si>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</si>
  <si>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</si>
  <si>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</si>
  <si>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</si>
  <si>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</si>
  <si>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</si>
  <si>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</si>
  <si>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</si>
  <si>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</si>
  <si>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</si>
  <si>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</si>
  <si>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</si>
  <si>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</si>
  <si>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</si>
  <si>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</si>
  <si>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</si>
  <si>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</si>
  <si>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</si>
  <si>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</si>
  <si>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</si>
  <si>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</si>
  <si>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</si>
  <si>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</si>
  <si>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</si>
  <si>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</si>
  <si>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</si>
  <si>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</si>
  <si>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</si>
  <si>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</si>
  <si>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</si>
  <si>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</si>
  <si>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</si>
  <si>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</si>
  <si>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</si>
  <si>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</si>
  <si>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</si>
  <si>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</si>
  <si>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</si>
  <si>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</si>
  <si>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</si>
  <si>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</si>
  <si>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</si>
  <si>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</si>
  <si>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</si>
  <si>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</si>
  <si>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</si>
  <si>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</si>
  <si>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</si>
  <si>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</si>
  <si>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</si>
  <si>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</si>
  <si>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</si>
  <si>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</si>
  <si>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</si>
  <si>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</si>
  <si>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</si>
  <si>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</si>
  <si>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</si>
  <si>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</si>
  <si>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</si>
  <si>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</si>
  <si>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</si>
  <si>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</si>
  <si>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</si>
  <si>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</si>
  <si>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</si>
  <si>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</si>
  <si>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</si>
  <si>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</si>
  <si>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</si>
  <si>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</si>
  <si>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</si>
  <si>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</si>
  <si>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</si>
  <si>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</si>
  <si>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</si>
  <si>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</si>
  <si>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</si>
  <si>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</si>
  <si>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</si>
  <si>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</si>
  <si>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</si>
  <si>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</si>
  <si>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</si>
  <si>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</si>
  <si>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</si>
  <si>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</si>
  <si>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</si>
  <si>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</si>
  <si>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</si>
  <si>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</si>
  <si>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</si>
  <si>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</si>
  <si>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</si>
  <si>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</si>
  <si>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</si>
  <si>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</si>
  <si>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</si>
  <si>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</si>
  <si>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</si>
  <si>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</si>
  <si>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</si>
  <si>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</si>
  <si>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</si>
  <si>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</si>
  <si>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</si>
  <si>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</si>
  <si>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</si>
  <si>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</si>
  <si>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</si>
  <si>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</si>
  <si>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</si>
  <si>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</si>
  <si>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</si>
  <si>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</si>
  <si>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</si>
  <si>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</si>
  <si>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</si>
  <si>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</si>
  <si>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</si>
  <si>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</si>
  <si>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</si>
  <si>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</si>
  <si>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</si>
  <si>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</si>
  <si>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</si>
  <si>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</si>
  <si>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</si>
  <si>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</si>
  <si>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</si>
  <si>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</si>
  <si>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</si>
  <si>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</si>
  <si>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</si>
  <si>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</si>
  <si>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</si>
  <si>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</si>
  <si>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</si>
  <si>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</si>
  <si>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</si>
  <si>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</si>
  <si>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</si>
  <si>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</si>
  <si>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</si>
  <si>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</si>
  <si>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</si>
  <si>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</si>
  <si>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</si>
  <si>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</si>
  <si>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</si>
  <si>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</si>
  <si>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</si>
  <si>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</si>
  <si>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</si>
  <si>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</si>
  <si>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</si>
  <si>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</si>
  <si>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</si>
  <si>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</si>
  <si>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</si>
  <si>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</si>
  <si>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</si>
  <si>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</si>
  <si>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</si>
  <si>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</si>
  <si>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</si>
  <si>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</si>
  <si>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</si>
  <si>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</si>
  <si>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</si>
  <si>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</si>
  <si>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</si>
  <si>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</si>
  <si>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</si>
  <si>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</si>
  <si>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</si>
  <si>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</si>
  <si>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</si>
  <si>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</si>
  <si>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</si>
  <si>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</si>
  <si>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</si>
  <si>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</si>
  <si>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</si>
  <si>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</si>
  <si>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</si>
  <si>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</si>
  <si>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</si>
  <si>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</si>
  <si>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</si>
  <si>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</si>
  <si>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</si>
  <si>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</si>
  <si>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</si>
  <si>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</si>
  <si>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</si>
  <si>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</si>
  <si>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</si>
  <si>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</si>
  <si>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</si>
  <si>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</si>
  <si>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</si>
  <si>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</si>
  <si>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</si>
  <si>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</si>
  <si>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</si>
  <si>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</si>
  <si>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</si>
  <si>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</si>
  <si>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</si>
  <si>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</si>
  <si>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</si>
  <si>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</si>
  <si>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</si>
  <si>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</si>
  <si>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</si>
  <si>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</si>
  <si>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</si>
  <si>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</si>
  <si>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</si>
  <si>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</si>
  <si>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</si>
  <si>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</si>
  <si>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</si>
  <si>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</si>
  <si>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</si>
  <si>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</si>
  <si>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</si>
  <si>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</si>
  <si>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</si>
  <si>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</si>
  <si>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</si>
  <si>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</si>
  <si>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</si>
  <si>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</si>
  <si>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</si>
  <si>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</si>
  <si>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</si>
  <si>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</si>
  <si>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</si>
  <si>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</si>
  <si>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</si>
  <si>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</si>
  <si>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</si>
  <si>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</si>
  <si>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</si>
  <si>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</si>
  <si>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</si>
  <si>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</si>
  <si>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</si>
  <si>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</si>
  <si>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</si>
  <si>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</si>
  <si>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</si>
  <si>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</si>
  <si>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</si>
  <si>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</si>
  <si>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</si>
  <si>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</si>
  <si>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</si>
  <si>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</si>
  <si>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</si>
  <si>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</si>
  <si>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</si>
  <si>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</si>
  <si>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</si>
  <si>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</si>
  <si>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</si>
  <si>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</si>
  <si>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</si>
  <si>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</si>
  <si>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</si>
  <si>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</si>
  <si>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</si>
  <si>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</si>
  <si>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</si>
  <si>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</si>
  <si>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</si>
  <si>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</si>
  <si>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</si>
  <si>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</si>
  <si>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</si>
  <si>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</si>
  <si>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</si>
  <si>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</si>
  <si>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</si>
  <si>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</si>
  <si>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</si>
  <si>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</si>
  <si>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</si>
  <si>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</si>
  <si>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</si>
  <si>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</si>
  <si>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</si>
  <si>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</si>
  <si>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</si>
  <si>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</si>
  <si>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</si>
  <si>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</si>
  <si>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</si>
  <si>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</si>
  <si>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</si>
  <si>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</si>
  <si>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</si>
  <si>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</si>
  <si>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</si>
  <si>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</si>
  <si>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</si>
  <si>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</si>
  <si>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</si>
  <si>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</si>
  <si>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</si>
  <si>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</si>
  <si>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</si>
  <si>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</si>
  <si>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</si>
  <si>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</si>
  <si>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</si>
  <si>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</si>
  <si>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</si>
  <si>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</si>
  <si>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</si>
  <si>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</si>
  <si>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</si>
  <si>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</si>
  <si>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</si>
  <si>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</si>
  <si>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</si>
  <si>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</si>
  <si>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</si>
  <si>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</si>
  <si>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</si>
  <si>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</si>
  <si>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</si>
  <si>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</si>
  <si>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</si>
  <si>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</si>
  <si>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</si>
  <si>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</si>
  <si>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</si>
  <si>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</si>
  <si>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</si>
  <si>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</si>
  <si>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</si>
  <si>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</si>
  <si>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</si>
  <si>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</si>
  <si>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</si>
  <si>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</si>
  <si>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</si>
  <si>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</si>
  <si>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</si>
  <si>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</si>
  <si>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</si>
  <si>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</si>
  <si>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</si>
  <si>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</si>
  <si>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</si>
  <si>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</si>
  <si>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</si>
  <si>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</si>
  <si>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</si>
  <si>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</si>
  <si>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</si>
  <si>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</si>
  <si>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</si>
  <si>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</si>
  <si>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</si>
  <si>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</si>
  <si>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</si>
  <si>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</si>
  <si>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</si>
  <si>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</si>
  <si>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</si>
  <si>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</si>
  <si>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</si>
  <si>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</si>
  <si>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</si>
  <si>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</si>
  <si>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</si>
  <si>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</si>
  <si>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</si>
  <si>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</si>
  <si>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</si>
  <si>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</si>
  <si>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</si>
  <si>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</si>
  <si>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</si>
  <si>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</si>
  <si>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</si>
  <si>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</si>
  <si>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</si>
  <si>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</si>
  <si>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</si>
  <si>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</si>
  <si>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</si>
  <si>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</si>
  <si>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</si>
  <si>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</si>
  <si>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</si>
  <si>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</si>
  <si>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</si>
  <si>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</si>
  <si>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</si>
  <si>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</si>
  <si>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</si>
  <si>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</si>
  <si>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</si>
  <si>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</si>
  <si>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</si>
  <si>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</si>
  <si>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</si>
  <si>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</si>
  <si>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</si>
  <si>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</si>
  <si>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</si>
  <si>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</si>
  <si>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</si>
  <si>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</si>
  <si>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</si>
  <si>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</si>
  <si>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</si>
  <si>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</si>
  <si>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</si>
  <si>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</si>
  <si>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</si>
  <si>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</si>
  <si>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</si>
  <si>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</si>
  <si>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</si>
  <si>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</si>
  <si>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</si>
  <si>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</si>
  <si>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</si>
  <si>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</si>
  <si>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</si>
  <si>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</si>
  <si>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</si>
  <si>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</si>
  <si>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</si>
  <si>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</si>
  <si>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</si>
  <si>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</si>
  <si>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</si>
  <si>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</si>
  <si>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</si>
  <si>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</si>
  <si>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</si>
  <si>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</si>
  <si>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</si>
  <si>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</si>
  <si>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</si>
  <si>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</si>
  <si>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</si>
  <si>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</si>
  <si>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</si>
  <si>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</si>
  <si>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</si>
  <si>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</si>
  <si>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</si>
  <si>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</si>
  <si>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</si>
  <si>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</si>
  <si>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</si>
  <si>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</si>
  <si>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</si>
  <si>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</si>
  <si>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</si>
  <si>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</si>
  <si>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</si>
  <si>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</si>
  <si>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</si>
  <si>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</si>
  <si>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</si>
  <si>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</si>
  <si>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</si>
  <si>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</si>
  <si>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</si>
  <si>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</si>
  <si>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</si>
  <si>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</si>
  <si>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</si>
  <si>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</si>
  <si>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</si>
  <si>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</si>
  <si>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</si>
  <si>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</si>
  <si>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</si>
  <si>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</si>
  <si>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</si>
  <si>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</si>
  <si>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</si>
  <si>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</si>
  <si>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</si>
  <si>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</si>
  <si>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</si>
  <si>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</si>
  <si>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</si>
  <si>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</si>
  <si>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</si>
  <si>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</si>
  <si>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</si>
  <si>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</si>
  <si>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</si>
  <si>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</si>
  <si>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</si>
  <si>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</si>
  <si>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</si>
  <si>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</si>
  <si>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</si>
  <si>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</si>
  <si>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</si>
  <si>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</si>
  <si>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</si>
  <si>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</si>
  <si>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</si>
  <si>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</si>
  <si>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</si>
  <si>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</si>
  <si>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</si>
  <si>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</si>
  <si>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</si>
  <si>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</si>
  <si>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</si>
  <si>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</si>
  <si>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</si>
  <si>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</si>
  <si>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</si>
  <si>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</si>
  <si>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</si>
  <si>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</si>
  <si>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</si>
  <si>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</si>
  <si>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</si>
  <si>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</si>
  <si>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</si>
  <si>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</si>
  <si>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</si>
  <si>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</si>
  <si>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</si>
  <si>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</si>
  <si>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</si>
  <si>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</si>
  <si>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</si>
  <si>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</si>
  <si>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</si>
  <si>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</si>
  <si>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</si>
  <si>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</si>
  <si>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</si>
  <si>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</si>
  <si>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</si>
  <si>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</si>
  <si>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</si>
  <si>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</si>
  <si>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</si>
  <si>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</si>
  <si>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</si>
  <si>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</si>
  <si>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</si>
  <si>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</si>
  <si>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</si>
  <si>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</si>
  <si>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</si>
  <si>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</si>
  <si>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</si>
  <si>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</si>
  <si>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</si>
  <si>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</si>
  <si>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</si>
  <si>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</si>
  <si>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</si>
  <si>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</si>
  <si>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</si>
  <si>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</si>
  <si>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</si>
  <si>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</si>
  <si>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</si>
  <si>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</si>
  <si>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</si>
  <si>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</si>
  <si>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</si>
  <si>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</si>
  <si>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</si>
  <si>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</si>
  <si>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</si>
  <si>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</si>
  <si>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</si>
  <si>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</si>
  <si>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</si>
  <si>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</si>
  <si>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</si>
  <si>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</si>
  <si>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</si>
  <si>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</si>
  <si>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</si>
  <si>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</si>
  <si>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</si>
  <si>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</si>
  <si>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</si>
  <si>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</si>
  <si>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</si>
  <si>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</si>
  <si>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</si>
  <si>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</si>
  <si>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</si>
  <si>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</si>
  <si>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</si>
  <si>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</si>
  <si>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</si>
  <si>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</si>
  <si>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</si>
  <si>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</si>
  <si>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</si>
  <si>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</si>
  <si>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</si>
  <si>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</si>
  <si>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</si>
  <si>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</si>
  <si>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</si>
  <si>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</si>
  <si>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</si>
  <si>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</si>
  <si>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</si>
  <si>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</si>
  <si>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</si>
  <si>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</si>
  <si>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</si>
  <si>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</si>
  <si>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</si>
  <si>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</si>
  <si>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</si>
  <si>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</si>
  <si>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</si>
  <si>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</si>
  <si>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</si>
  <si>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</si>
  <si>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</si>
  <si>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</si>
  <si>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</si>
  <si>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</si>
  <si>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</si>
  <si>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</si>
  <si>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</si>
  <si>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</si>
  <si>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</si>
  <si>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</si>
  <si>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</si>
  <si>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</si>
  <si>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</si>
  <si>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</si>
  <si>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</si>
  <si>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</si>
  <si>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</si>
  <si>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</si>
  <si>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</si>
  <si>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</si>
  <si>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</si>
  <si>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</si>
  <si>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</si>
  <si>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</si>
  <si>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</si>
  <si>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</si>
  <si>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</si>
  <si>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</si>
  <si>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</si>
  <si>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</si>
  <si>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</si>
  <si>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</si>
  <si>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</si>
  <si>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</si>
  <si>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</si>
  <si>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</si>
  <si>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</si>
  <si>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</si>
  <si>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</si>
  <si>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</si>
  <si>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</si>
  <si>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</si>
  <si>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</si>
  <si>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</si>
  <si>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</si>
  <si>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</si>
  <si>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</si>
  <si>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</si>
  <si>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</si>
  <si>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</si>
  <si>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</si>
  <si>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</si>
  <si>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</si>
  <si>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</si>
  <si>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</si>
  <si>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</si>
  <si>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</si>
  <si>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</si>
  <si>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</si>
  <si>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</si>
  <si>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</si>
  <si>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</si>
  <si>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</si>
  <si>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</si>
  <si>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</si>
  <si>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</si>
  <si>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</si>
  <si>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</si>
  <si>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</si>
  <si>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</si>
  <si>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</si>
  <si>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</si>
  <si>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</si>
  <si>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</si>
  <si>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</si>
  <si>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</si>
  <si>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</si>
  <si>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</si>
  <si>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</si>
  <si>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</si>
  <si>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</si>
  <si>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</si>
  <si>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</si>
  <si>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</si>
  <si>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</si>
  <si>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</si>
  <si>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</si>
  <si>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</si>
  <si>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</si>
  <si>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</si>
  <si>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</si>
  <si>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</si>
  <si>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</si>
  <si>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</si>
  <si>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</si>
  <si>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</si>
  <si>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</si>
  <si>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</si>
  <si>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</si>
  <si>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</si>
  <si>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</si>
  <si>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</si>
  <si>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</si>
  <si>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</si>
  <si>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</si>
  <si>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</si>
  <si>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</si>
  <si>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</si>
  <si>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</si>
  <si>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</si>
  <si>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</si>
  <si>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</si>
  <si>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</si>
  <si>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</si>
  <si>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</si>
  <si>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</si>
  <si>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</si>
  <si>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</si>
  <si>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</si>
  <si>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</si>
  <si>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</si>
  <si>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</si>
  <si>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</si>
  <si>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</si>
  <si>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</si>
  <si>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</si>
  <si>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</si>
  <si>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</si>
  <si>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</si>
  <si>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</si>
  <si>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</si>
  <si>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</si>
  <si>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</si>
  <si>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</si>
  <si>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</si>
  <si>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</si>
  <si>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</si>
  <si>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</si>
  <si>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</si>
  <si>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</si>
  <si>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</si>
  <si>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</si>
  <si>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</si>
  <si>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</si>
  <si>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</si>
  <si>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</si>
  <si>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</si>
  <si>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</si>
  <si>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</si>
  <si>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</si>
  <si>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</si>
  <si>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</si>
  <si>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</si>
  <si>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</si>
  <si>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</si>
  <si>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</si>
  <si>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</si>
  <si>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</si>
  <si>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</si>
  <si>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</si>
  <si>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</si>
  <si>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</si>
  <si>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</si>
  <si>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</si>
  <si>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</si>
  <si>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</si>
  <si>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</si>
  <si>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</si>
  <si>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</si>
  <si>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</si>
  <si>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</si>
  <si>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</si>
  <si>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</si>
  <si>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</si>
  <si>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</si>
  <si>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</si>
  <si>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</si>
  <si>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</si>
  <si>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</si>
  <si>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</si>
  <si>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</si>
  <si>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</si>
  <si>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</si>
  <si>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</si>
  <si>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</si>
  <si>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</si>
  <si>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</si>
  <si>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</si>
  <si>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</si>
  <si>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</si>
  <si>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</si>
  <si>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</si>
  <si>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</si>
  <si>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</si>
  <si>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</si>
  <si>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</si>
  <si>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</si>
  <si>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</si>
  <si>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</si>
  <si>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</si>
  <si>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</si>
  <si>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</si>
  <si>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</si>
  <si>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</si>
  <si>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</si>
  <si>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</si>
  <si>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</si>
  <si>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</si>
  <si>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</si>
  <si>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</si>
  <si>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</si>
  <si>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</si>
  <si>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</si>
  <si>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</si>
  <si>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</si>
  <si>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</si>
  <si>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</si>
  <si>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</si>
  <si>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</si>
  <si>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</si>
  <si>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</si>
  <si>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</si>
  <si>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</si>
  <si>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</si>
  <si>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</si>
  <si>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</si>
  <si>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</si>
  <si>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</si>
  <si>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</si>
  <si>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</si>
  <si>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</si>
  <si>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</si>
  <si>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</si>
  <si>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</si>
  <si>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</si>
  <si>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</si>
  <si>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</si>
  <si>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</si>
  <si>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</si>
  <si>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</si>
  <si>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</si>
  <si>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</si>
  <si>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</si>
  <si>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</si>
  <si>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</si>
  <si>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</si>
  <si>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</si>
  <si>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</si>
  <si>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</si>
  <si>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</si>
  <si>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</si>
  <si>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</si>
  <si>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</si>
  <si>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</si>
  <si>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</si>
  <si>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</si>
  <si>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</si>
  <si>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</si>
  <si>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</si>
  <si>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</si>
  <si>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</si>
  <si>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</si>
  <si>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</si>
  <si>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</si>
  <si>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</si>
  <si>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</si>
  <si>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</si>
  <si>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</si>
  <si>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</si>
  <si>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</si>
  <si>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</si>
  <si>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</si>
  <si>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</si>
  <si>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</si>
  <si>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</si>
  <si>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</si>
  <si>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</si>
  <si>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</si>
  <si>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</si>
  <si>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</si>
  <si>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</si>
  <si>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</si>
  <si>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</si>
  <si>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</si>
  <si>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</si>
  <si>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</si>
  <si>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</si>
  <si>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</si>
  <si>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</si>
  <si>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</si>
  <si>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</si>
  <si>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</si>
  <si>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</si>
  <si>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</si>
  <si>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</si>
  <si>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</si>
  <si>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</si>
  <si>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</si>
  <si>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</si>
  <si>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</si>
  <si>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</si>
  <si>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</si>
  <si>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</si>
  <si>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</si>
  <si>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</si>
  <si>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</si>
  <si>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</si>
  <si>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</si>
  <si>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</si>
  <si>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</si>
  <si>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</si>
  <si>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</si>
  <si>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</si>
  <si>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</si>
  <si>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</si>
  <si>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</si>
  <si>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</si>
  <si>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</si>
  <si>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</si>
  <si>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</si>
  <si>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</si>
  <si>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</si>
  <si>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</si>
  <si>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</si>
  <si>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</si>
  <si>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</si>
  <si>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</si>
  <si>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</si>
  <si>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</si>
  <si>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</si>
  <si>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</si>
  <si>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</si>
  <si>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</si>
  <si>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</si>
  <si>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</si>
  <si>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</si>
  <si>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</si>
  <si>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</si>
  <si>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</si>
  <si>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</si>
  <si>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</si>
  <si>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</si>
  <si>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</si>
  <si>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</si>
  <si>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</si>
  <si>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</si>
  <si>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</si>
  <si>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</si>
  <si>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</si>
  <si>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</si>
  <si>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</si>
  <si>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</si>
  <si>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</si>
  <si>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</si>
  <si>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</si>
  <si>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</si>
  <si>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</si>
  <si>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</si>
  <si>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</si>
  <si>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</si>
  <si>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</si>
  <si>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</si>
  <si>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</si>
  <si>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</si>
  <si>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</si>
  <si>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</si>
  <si>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</si>
  <si>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</si>
  <si>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</si>
  <si>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</si>
  <si>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</si>
  <si>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</si>
  <si>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</si>
  <si>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</si>
  <si>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</si>
  <si>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</si>
  <si>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</si>
  <si>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</si>
  <si>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</si>
  <si>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</si>
  <si>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</si>
  <si>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</si>
  <si>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</si>
  <si>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</si>
  <si>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</si>
  <si>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</si>
  <si>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</si>
  <si>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</si>
  <si>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</si>
  <si>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</si>
  <si>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</si>
  <si>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</si>
  <si>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</si>
  <si>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</si>
  <si>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</si>
  <si>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</si>
  <si>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</si>
  <si>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</si>
  <si>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</si>
  <si>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</si>
  <si>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</si>
  <si>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</si>
  <si>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</si>
  <si>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</si>
  <si>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</si>
  <si>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</si>
  <si>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</si>
  <si>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</si>
  <si>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</si>
  <si>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</si>
  <si>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</si>
  <si>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</si>
  <si>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</si>
  <si>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</si>
  <si>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</si>
  <si>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</si>
  <si>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</si>
  <si>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</si>
  <si>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</si>
  <si>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</si>
  <si>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</si>
  <si>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</si>
  <si>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</si>
  <si>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</si>
  <si>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</si>
  <si>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</si>
  <si>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</si>
  <si>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</si>
  <si>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</si>
  <si>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</si>
  <si>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</si>
  <si>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</si>
  <si>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</si>
  <si>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</si>
  <si>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</si>
  <si>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</si>
  <si>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</si>
  <si>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</si>
  <si>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</si>
  <si>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</si>
  <si>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</si>
  <si>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</si>
  <si>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</si>
  <si>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</si>
  <si>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</si>
  <si>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</si>
  <si>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</si>
  <si>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</si>
  <si>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</si>
  <si>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</si>
  <si>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</si>
  <si>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</si>
  <si>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</si>
  <si>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</si>
  <si>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</si>
  <si>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</si>
  <si>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</si>
  <si>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</si>
  <si>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</si>
  <si>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</si>
  <si>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</si>
  <si>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</si>
  <si>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</si>
  <si>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</si>
  <si>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</si>
  <si>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</si>
  <si>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</si>
  <si>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</si>
  <si>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</si>
  <si>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</si>
  <si>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</si>
  <si>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</si>
  <si>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</si>
  <si>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</si>
  <si>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</si>
  <si>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</si>
  <si>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</si>
  <si>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</si>
  <si>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</si>
  <si>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</si>
  <si>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</si>
  <si>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</si>
  <si>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</si>
  <si>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</si>
  <si>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</si>
  <si>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</si>
  <si>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</si>
  <si>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</si>
  <si>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</si>
  <si>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</si>
  <si>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</si>
  <si>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</si>
  <si>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</si>
  <si>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</si>
  <si>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</si>
  <si>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</si>
  <si>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</si>
  <si>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</si>
  <si>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</si>
  <si>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</si>
  <si>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</si>
  <si>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</si>
  <si>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</si>
  <si>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</si>
  <si>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</si>
  <si>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</si>
  <si>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</si>
  <si>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</si>
  <si>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</si>
  <si>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</si>
  <si>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</si>
  <si>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</si>
  <si>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</si>
  <si>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</si>
  <si>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</si>
  <si>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</si>
  <si>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</si>
  <si>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</si>
  <si>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</si>
  <si>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</si>
  <si>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</si>
  <si>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</si>
  <si>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</si>
  <si>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</si>
  <si>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</si>
  <si>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</si>
  <si>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</si>
  <si>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</si>
  <si>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</si>
  <si>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</si>
  <si>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</si>
  <si>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</si>
  <si>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</si>
  <si>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</si>
  <si>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</si>
  <si>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</si>
  <si>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</si>
  <si>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</si>
  <si>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</si>
  <si>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</si>
  <si>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</si>
  <si>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</si>
  <si>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</si>
  <si>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</si>
  <si>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</si>
  <si>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</si>
  <si>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</si>
  <si>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</si>
  <si>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</si>
  <si>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</si>
  <si>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</si>
  <si>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</si>
  <si>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</si>
  <si>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</si>
  <si>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</si>
  <si>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</si>
  <si>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</si>
  <si>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</si>
  <si>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</si>
  <si>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</si>
  <si>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</si>
  <si>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</si>
  <si>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</si>
  <si>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</si>
  <si>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</si>
  <si>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</si>
  <si>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</si>
  <si>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</si>
  <si>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</si>
  <si>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</si>
  <si>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</si>
  <si>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</si>
  <si>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</si>
  <si>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</si>
  <si>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</si>
  <si>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</si>
  <si>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</si>
  <si>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</si>
  <si>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</si>
  <si>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</si>
  <si>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</si>
  <si>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</si>
  <si>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</si>
  <si>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</si>
  <si>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</si>
  <si>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</si>
  <si>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</si>
  <si>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</si>
  <si>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</si>
  <si>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</si>
  <si>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</si>
  <si>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</si>
  <si>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</si>
  <si>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</si>
  <si>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</si>
  <si>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</si>
  <si>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</si>
  <si>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</si>
  <si>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</si>
  <si>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</si>
  <si>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</si>
  <si>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</si>
  <si>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</si>
  <si>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</si>
  <si>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</si>
  <si>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</si>
  <si>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</si>
  <si>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</si>
  <si>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</si>
  <si>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</si>
  <si>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</si>
  <si>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</si>
  <si>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</si>
  <si>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</si>
  <si>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</si>
  <si>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</si>
  <si>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</si>
  <si>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</si>
  <si>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</si>
  <si>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</si>
  <si>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</si>
  <si>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</si>
  <si>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</si>
  <si>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</si>
  <si>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</si>
  <si>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</si>
  <si>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</si>
  <si>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</si>
  <si>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</si>
  <si>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</si>
  <si>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</si>
  <si>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</si>
  <si>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</si>
  <si>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</si>
  <si>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</si>
  <si>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</si>
  <si>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</si>
  <si>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</si>
  <si>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</si>
  <si>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</si>
  <si>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</si>
  <si>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</si>
  <si>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</si>
  <si>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</si>
  <si>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</si>
  <si>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</si>
  <si>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</si>
  <si>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</si>
  <si>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</si>
  <si>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</si>
  <si>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</si>
  <si>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</si>
  <si>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</si>
  <si>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</si>
  <si>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</si>
  <si>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</si>
  <si>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</si>
  <si>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</si>
  <si>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</si>
  <si>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</si>
  <si>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</si>
  <si>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</si>
  <si>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</si>
  <si>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</si>
  <si>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</si>
  <si>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</si>
  <si>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</si>
  <si>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</si>
  <si>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</si>
  <si>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</si>
  <si>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</si>
  <si>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</si>
  <si>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</si>
  <si>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</si>
  <si>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</si>
  <si>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</si>
  <si>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</si>
  <si>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</si>
  <si>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</si>
  <si>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</si>
  <si>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</si>
  <si>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</si>
  <si>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</si>
  <si>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</si>
  <si>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</si>
  <si>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</si>
  <si>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</si>
  <si>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</si>
  <si>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</si>
  <si>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</si>
  <si>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</si>
  <si>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</si>
  <si>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</si>
  <si>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</si>
  <si>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</si>
  <si>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</si>
  <si>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</si>
  <si>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</si>
  <si>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</si>
  <si>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</si>
  <si>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</si>
  <si>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</si>
  <si>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</si>
  <si>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</si>
  <si>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</si>
  <si>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</si>
  <si>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</si>
  <si>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</si>
  <si>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</si>
  <si>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</si>
  <si>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</si>
  <si>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</si>
  <si>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</si>
  <si>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</si>
  <si>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</si>
  <si>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</si>
  <si>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</si>
  <si>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</si>
  <si>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</si>
  <si>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</si>
  <si>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</si>
  <si>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</si>
  <si>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</si>
  <si>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</si>
  <si>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</si>
  <si>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</si>
  <si>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</si>
  <si>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</si>
  <si>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</si>
  <si>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</si>
  <si>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</si>
  <si>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</si>
  <si>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</si>
  <si>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</si>
  <si>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</si>
  <si>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</si>
  <si>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</si>
  <si>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</si>
  <si>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</si>
  <si>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</si>
  <si>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</si>
  <si>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</si>
  <si>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</si>
  <si>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</si>
  <si>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</si>
  <si>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</si>
  <si>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</si>
  <si>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</si>
  <si>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</si>
  <si>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</si>
  <si>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</si>
  <si>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</si>
  <si>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</si>
  <si>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</si>
  <si>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</si>
  <si>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</si>
  <si>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</si>
  <si>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</si>
  <si>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</si>
  <si>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</si>
  <si>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</si>
  <si>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</si>
  <si>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</si>
  <si>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</si>
  <si>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</si>
  <si>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</si>
  <si>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</si>
  <si>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</si>
  <si>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</si>
  <si>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</si>
  <si>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</si>
  <si>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</si>
  <si>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</si>
  <si>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</si>
  <si>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</si>
  <si>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</si>
  <si>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</si>
  <si>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</si>
  <si>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</si>
  <si>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</si>
  <si>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</si>
  <si>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</si>
  <si>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</si>
  <si>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</si>
  <si>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</si>
  <si>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</si>
  <si>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</si>
  <si>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</si>
  <si>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</si>
  <si>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</si>
  <si>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</si>
  <si>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</si>
  <si>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</si>
  <si>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</si>
  <si>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</si>
  <si>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</si>
  <si>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</si>
  <si>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</si>
  <si>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</si>
  <si>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</si>
  <si>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</si>
  <si>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</si>
  <si>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</si>
  <si>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</si>
  <si>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</si>
  <si>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</si>
  <si>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</si>
  <si>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</si>
  <si>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</si>
  <si>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</si>
  <si>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</si>
  <si>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</si>
  <si>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</si>
  <si>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</si>
  <si>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</si>
  <si>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</si>
  <si>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</si>
  <si>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</si>
  <si>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</si>
  <si>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</si>
  <si>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</si>
  <si>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</si>
  <si>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</si>
  <si>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</si>
  <si>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</si>
  <si>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</si>
  <si>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</si>
  <si>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</si>
  <si>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</si>
  <si>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</si>
  <si>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</si>
  <si>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</si>
  <si>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</si>
  <si>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</si>
  <si>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</si>
  <si>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</si>
  <si>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</si>
  <si>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</si>
  <si>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</si>
  <si>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</si>
  <si>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</si>
  <si>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</si>
  <si>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</si>
  <si>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</si>
  <si>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</si>
  <si>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</si>
  <si>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</si>
  <si>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</si>
  <si>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</si>
  <si>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</si>
  <si>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</si>
  <si>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</si>
  <si>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</si>
  <si>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</si>
  <si>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</si>
  <si>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</si>
  <si>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</si>
  <si>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</si>
  <si>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</si>
  <si>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</si>
  <si>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</si>
  <si>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</si>
  <si>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</si>
  <si>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</si>
  <si>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</si>
  <si>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</si>
  <si>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</si>
  <si>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</si>
  <si>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</si>
  <si>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</si>
  <si>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</si>
  <si>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</si>
  <si>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</si>
  <si>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</si>
  <si>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</si>
  <si>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</si>
  <si>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</si>
  <si>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</si>
  <si>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</si>
  <si>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</si>
  <si>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</si>
  <si>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</si>
  <si>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</si>
  <si>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</si>
  <si>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</si>
  <si>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</si>
  <si>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</si>
  <si>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</si>
  <si>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</si>
  <si>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</si>
  <si>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</si>
  <si>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</si>
  <si>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</si>
  <si>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</si>
  <si>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</si>
  <si>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</si>
  <si>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</si>
  <si>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</si>
  <si>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</si>
  <si>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</si>
  <si>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</si>
  <si>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</si>
  <si>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</si>
  <si>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</si>
  <si>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</si>
  <si>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</si>
  <si>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</si>
  <si>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</si>
  <si>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</si>
  <si>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</si>
  <si>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</si>
  <si>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</si>
  <si>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</si>
  <si>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</si>
  <si>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</si>
  <si>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</si>
  <si>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</si>
  <si>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</si>
  <si>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</si>
  <si>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</si>
  <si>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</si>
  <si>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</si>
  <si>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</si>
  <si>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</si>
  <si>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</si>
  <si>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</si>
  <si>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</si>
  <si>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</si>
  <si>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</si>
  <si>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</si>
  <si>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</si>
  <si>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</si>
  <si>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</si>
  <si>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</si>
  <si>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</si>
  <si>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</si>
  <si>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</si>
  <si>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</si>
  <si>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</si>
  <si>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</si>
  <si>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</si>
  <si>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</si>
  <si>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</si>
  <si>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</si>
  <si>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</si>
  <si>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</si>
  <si>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</si>
  <si>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</si>
  <si>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</si>
  <si>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</si>
  <si>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</si>
  <si>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</si>
  <si>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</si>
  <si>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</si>
  <si>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</si>
  <si>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</si>
  <si>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</si>
  <si>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</si>
  <si>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</si>
  <si>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</si>
  <si>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</si>
  <si>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</si>
  <si>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</si>
  <si>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</si>
  <si>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</si>
  <si>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</si>
  <si>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</si>
  <si>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</si>
  <si>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</si>
  <si>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</si>
  <si>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</si>
  <si>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</si>
  <si>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</si>
  <si>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</si>
  <si>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</si>
  <si>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</si>
  <si>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</si>
  <si>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</si>
  <si>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</si>
  <si>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</si>
  <si>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</si>
  <si>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</si>
  <si>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</si>
  <si>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</si>
  <si>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</si>
  <si>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</si>
  <si>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</si>
  <si>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</si>
  <si>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</si>
  <si>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</si>
  <si>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</si>
  <si>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</si>
  <si>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</si>
  <si>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</si>
  <si>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</si>
  <si>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</si>
  <si>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</si>
  <si>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</si>
  <si>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</si>
  <si>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</si>
  <si>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</si>
  <si>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</si>
  <si>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</si>
  <si>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</si>
  <si>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</si>
  <si>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</si>
  <si>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</si>
  <si>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</si>
  <si>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</si>
  <si>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</si>
  <si>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</si>
  <si>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</si>
  <si>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</si>
  <si>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</si>
  <si>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</si>
  <si>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</si>
  <si>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</si>
  <si>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</si>
  <si>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</si>
  <si>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</si>
  <si>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</si>
  <si>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</si>
  <si>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</si>
  <si>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</si>
  <si>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</si>
  <si>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</si>
  <si>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</si>
  <si>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</si>
  <si>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</si>
  <si>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</si>
  <si>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</si>
  <si>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</si>
  <si>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</si>
  <si>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</si>
  <si>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</si>
  <si>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</si>
  <si>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</si>
  <si>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</si>
  <si>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</si>
  <si>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</si>
  <si>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</si>
  <si>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</si>
  <si>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</si>
  <si>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</si>
  <si>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</si>
  <si>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</si>
  <si>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</si>
  <si>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</si>
  <si>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</si>
  <si>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</si>
  <si>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</si>
  <si>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</si>
  <si>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</si>
  <si>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</si>
  <si>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</si>
  <si>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</si>
  <si>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</si>
  <si>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</si>
  <si>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</si>
  <si>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</si>
  <si>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</si>
  <si>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</si>
  <si>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</si>
  <si>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</si>
  <si>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</si>
  <si>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</si>
  <si>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</si>
  <si>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</si>
  <si>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</si>
  <si>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</si>
  <si>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</si>
  <si>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</si>
  <si>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</si>
  <si>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</si>
  <si>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</si>
  <si>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</si>
  <si>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</si>
  <si>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</si>
  <si>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</si>
  <si>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</si>
  <si>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</si>
  <si>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</si>
  <si>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</si>
  <si>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</si>
  <si>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</si>
  <si>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</si>
  <si>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</si>
  <si>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</si>
  <si>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</si>
  <si>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</si>
  <si>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</si>
  <si>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</si>
  <si>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</si>
  <si>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</si>
  <si>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</si>
  <si>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</si>
  <si>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</si>
  <si>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</si>
  <si>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</si>
  <si>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</si>
  <si>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</si>
  <si>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</si>
  <si>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</si>
  <si>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</si>
  <si>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</si>
  <si>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</si>
  <si>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</si>
  <si>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</si>
  <si>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</si>
  <si>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</si>
  <si>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</si>
  <si>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</si>
  <si>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</si>
  <si>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</si>
  <si>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</si>
  <si>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</si>
  <si>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</si>
  <si>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</si>
  <si>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</si>
  <si>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</si>
  <si>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</si>
  <si>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</si>
  <si>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</si>
  <si>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</si>
  <si>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</si>
  <si>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</si>
  <si>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</si>
  <si>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</si>
  <si>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</si>
  <si>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</si>
  <si>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</si>
  <si>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</si>
  <si>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</si>
  <si>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</si>
  <si>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</si>
  <si>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</si>
  <si>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</si>
  <si>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</si>
  <si>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</si>
  <si>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</si>
  <si>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</si>
  <si>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</si>
  <si>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</si>
  <si>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</si>
  <si>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</si>
  <si>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</si>
  <si>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</si>
  <si>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</si>
  <si>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</si>
  <si>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</si>
  <si>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</si>
  <si>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</si>
  <si>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</si>
  <si>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</si>
  <si>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</si>
  <si>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</si>
  <si>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</si>
  <si>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</si>
  <si>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</si>
  <si>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</si>
  <si>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</si>
  <si>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</si>
  <si>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</si>
  <si>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</si>
  <si>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</si>
  <si>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</si>
  <si>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</si>
  <si>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</si>
  <si>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</si>
  <si>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</si>
  <si>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</si>
  <si>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</si>
  <si>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</si>
  <si>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</si>
  <si>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</si>
  <si>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</si>
  <si>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</si>
  <si>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</si>
  <si>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</si>
  <si>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</si>
  <si>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</si>
  <si>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</si>
  <si>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</si>
  <si>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</si>
  <si>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</si>
  <si>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</si>
  <si>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</si>
  <si>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</si>
  <si>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</si>
  <si>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</si>
  <si>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</si>
  <si>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</si>
  <si>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</si>
  <si>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</si>
  <si>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</si>
  <si>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</si>
  <si>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</si>
  <si>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</si>
  <si>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</si>
  <si>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</si>
  <si>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</si>
  <si>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</si>
  <si>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</si>
  <si>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</si>
  <si>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</si>
  <si>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</si>
  <si>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</si>
  <si>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</si>
  <si>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</si>
  <si>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</si>
  <si>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</si>
  <si>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</si>
  <si>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</si>
  <si>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</si>
  <si>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</si>
  <si>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</si>
  <si>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</si>
  <si>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</si>
  <si>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</si>
  <si>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</si>
  <si>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</si>
  <si>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</si>
  <si>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</si>
  <si>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</si>
  <si>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</si>
  <si>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</si>
  <si>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</si>
  <si>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</si>
  <si>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</si>
  <si>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</si>
  <si>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</si>
  <si>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</si>
  <si>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</si>
  <si>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</si>
  <si>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</si>
  <si>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</si>
  <si>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</si>
  <si>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</si>
  <si>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</si>
  <si>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</si>
  <si>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</si>
  <si>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</si>
  <si>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</si>
  <si>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</si>
  <si>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</si>
  <si>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</si>
  <si>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</si>
  <si>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</si>
  <si>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</si>
  <si>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</si>
  <si>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</si>
  <si>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</si>
  <si>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</si>
  <si>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</si>
  <si>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</si>
  <si>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</si>
  <si>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</si>
  <si>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</si>
  <si>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</si>
  <si>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</si>
  <si>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</si>
  <si>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</si>
  <si>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</si>
  <si>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</si>
  <si>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</si>
  <si>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</si>
  <si>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</si>
  <si>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</si>
  <si>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</si>
  <si>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</si>
  <si>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</si>
  <si>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</si>
  <si>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</si>
  <si>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</si>
  <si>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</si>
  <si>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</si>
  <si>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</si>
  <si>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</si>
  <si>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</si>
  <si>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</si>
  <si>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</si>
  <si>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</si>
  <si>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</si>
  <si>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</si>
  <si>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</si>
  <si>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</si>
  <si>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</si>
  <si>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</si>
  <si>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</si>
  <si>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</si>
  <si>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</si>
  <si>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</si>
  <si>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</si>
  <si>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</si>
  <si>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</si>
  <si>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</si>
  <si>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</si>
  <si>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</si>
  <si>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</si>
  <si>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</si>
  <si>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</si>
  <si>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</si>
  <si>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</si>
  <si>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</si>
  <si>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</si>
  <si>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</si>
  <si>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</si>
  <si>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</si>
  <si>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</si>
  <si>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</si>
  <si>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</si>
  <si>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</si>
  <si>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</si>
  <si>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</si>
  <si>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</si>
  <si>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</si>
  <si>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</si>
  <si>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</si>
  <si>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</si>
  <si>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</si>
  <si>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</si>
  <si>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</si>
  <si>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</si>
  <si>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</si>
  <si>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</si>
  <si>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</si>
  <si>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</si>
  <si>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</si>
  <si>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</si>
  <si>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</si>
  <si>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</si>
  <si>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</si>
  <si>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</si>
  <si>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</si>
  <si>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</si>
  <si>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</si>
  <si>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</si>
  <si>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</si>
  <si>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</si>
  <si>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</si>
  <si>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</si>
  <si>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</si>
  <si>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</si>
  <si>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</si>
  <si>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</si>
  <si>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</si>
  <si>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</si>
  <si>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</si>
  <si>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</si>
  <si>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</si>
  <si>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</si>
  <si>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</si>
  <si>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</si>
  <si>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</si>
  <si>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</si>
  <si>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</si>
  <si>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</si>
  <si>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</si>
  <si>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</si>
  <si>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</si>
  <si>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</si>
  <si>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</si>
  <si>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</si>
  <si>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</si>
  <si>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</si>
  <si>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</si>
  <si>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</si>
  <si>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</si>
  <si>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</si>
  <si>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</si>
  <si>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</si>
  <si>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</si>
  <si>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</si>
  <si>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</si>
  <si>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</si>
  <si>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</si>
  <si>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</si>
  <si>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</si>
  <si>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</si>
  <si>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</si>
  <si>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</si>
  <si>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</si>
  <si>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</si>
  <si>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</si>
  <si>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</si>
  <si>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</si>
  <si>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</si>
  <si>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</si>
  <si>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</si>
  <si>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</si>
  <si>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</si>
  <si>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</si>
  <si>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</si>
  <si>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</si>
  <si>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</si>
  <si>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</si>
  <si>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</si>
  <si>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</si>
  <si>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</si>
  <si>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</si>
  <si>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</si>
  <si>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</si>
  <si>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</si>
  <si>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</si>
  <si>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</si>
  <si>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</si>
  <si>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</si>
  <si>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</si>
  <si>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</si>
  <si>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</si>
  <si>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</si>
  <si>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</si>
  <si>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</si>
  <si>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</si>
  <si>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</si>
  <si>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</si>
  <si>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</si>
  <si>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</si>
  <si>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</si>
  <si>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</si>
  <si>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</si>
  <si>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</si>
  <si>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</si>
  <si>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</si>
  <si>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</si>
  <si>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</si>
  <si>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</si>
  <si>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</si>
  <si>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</si>
  <si>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</si>
  <si>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</si>
  <si>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</si>
  <si>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</si>
  <si>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</si>
  <si>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</si>
  <si>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</si>
  <si>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</si>
  <si>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</si>
  <si>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</si>
  <si>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</si>
  <si>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</si>
  <si>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</si>
  <si>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</si>
  <si>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</si>
  <si>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</si>
  <si>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</si>
  <si>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</si>
  <si>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</si>
  <si>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</si>
  <si>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</si>
  <si>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</si>
  <si>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</si>
  <si>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</si>
  <si>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</si>
  <si>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</si>
  <si>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</si>
  <si>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</si>
  <si>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</si>
  <si>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</si>
  <si>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</si>
  <si>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</si>
  <si>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</si>
  <si>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</si>
  <si>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</si>
  <si>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</si>
  <si>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</si>
  <si>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</si>
  <si>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</si>
  <si>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</si>
  <si>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</si>
  <si>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</si>
  <si>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</si>
  <si>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</si>
  <si>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</si>
  <si>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</si>
  <si>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</si>
  <si>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</si>
  <si>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</si>
  <si>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</si>
  <si>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</si>
  <si>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</si>
  <si>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</si>
  <si>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</si>
  <si>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</si>
  <si>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</si>
  <si>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</si>
  <si>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</si>
  <si>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</si>
  <si>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</si>
  <si>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</si>
  <si>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</si>
  <si>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</si>
  <si>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</si>
  <si>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</si>
  <si>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</si>
  <si>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</si>
  <si>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</si>
  <si>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</si>
  <si>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</si>
  <si>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</si>
  <si>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</si>
  <si>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</si>
  <si>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</si>
  <si>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</si>
  <si>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</si>
  <si>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</si>
  <si>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</si>
  <si>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</si>
  <si>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</si>
  <si>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</si>
  <si>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</si>
  <si>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</si>
  <si>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</si>
  <si>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</si>
  <si>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</si>
  <si>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</si>
  <si>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</si>
  <si>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</si>
  <si>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</si>
  <si>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</si>
  <si>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</si>
  <si>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</si>
  <si>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</si>
  <si>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</si>
  <si>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</si>
  <si>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</si>
  <si>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</si>
  <si>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</si>
  <si>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</si>
  <si>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</si>
  <si>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</si>
  <si>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</si>
  <si>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</si>
  <si>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</si>
  <si>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</si>
  <si>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</si>
  <si>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</si>
  <si>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</si>
  <si>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</si>
  <si>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</si>
  <si>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</si>
  <si>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</si>
  <si>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</si>
  <si>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</si>
  <si>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</si>
  <si>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</si>
  <si>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</si>
  <si>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</si>
  <si>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</si>
  <si>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</si>
  <si>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</si>
  <si>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</si>
  <si>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</si>
  <si>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</si>
  <si>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</si>
  <si>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</si>
  <si>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</si>
  <si>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</si>
  <si>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</si>
  <si>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</si>
  <si>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</si>
  <si>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</si>
  <si>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</si>
  <si>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</si>
  <si>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</si>
  <si>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</si>
  <si>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</si>
  <si>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</si>
  <si>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</si>
  <si>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</si>
  <si>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</si>
  <si>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</si>
  <si>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</si>
  <si>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</si>
  <si>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</si>
  <si>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</si>
  <si>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</si>
  <si>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</si>
  <si>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</si>
  <si>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</si>
  <si>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</si>
  <si>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</si>
  <si>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</si>
  <si>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</si>
  <si>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</si>
  <si>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</si>
  <si>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</si>
  <si>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</si>
  <si>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</si>
  <si>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</si>
  <si>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</si>
  <si>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</si>
  <si>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</si>
  <si>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</si>
  <si>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</si>
  <si>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</si>
  <si>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</si>
  <si>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</si>
  <si>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</si>
  <si>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</si>
  <si>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</si>
  <si>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</si>
  <si>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</si>
  <si>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</si>
  <si>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</si>
  <si>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</si>
  <si>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</si>
  <si>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</si>
  <si>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</si>
  <si>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</si>
  <si>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</si>
  <si>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</si>
  <si>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</si>
  <si>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</si>
  <si>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</si>
  <si>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</si>
  <si>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</si>
  <si>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</si>
  <si>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</si>
  <si>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</si>
  <si>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</si>
  <si>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</si>
  <si>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</si>
  <si>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</si>
  <si>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</si>
  <si>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</si>
  <si>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</si>
  <si>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</si>
  <si>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</si>
  <si>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</si>
  <si>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</si>
  <si>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</si>
  <si>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</si>
  <si>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</si>
  <si>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</si>
  <si>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</si>
  <si>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</si>
  <si>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</si>
  <si>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</si>
  <si>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</si>
  <si>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</si>
  <si>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</si>
  <si>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</si>
  <si>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</si>
  <si>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</si>
  <si>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</si>
  <si>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</si>
  <si>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</si>
  <si>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</si>
  <si>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</si>
  <si>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</si>
  <si>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</si>
  <si>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</si>
  <si>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</si>
  <si>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</si>
  <si>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</si>
  <si>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</si>
  <si>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</si>
  <si>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</si>
  <si>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</si>
  <si>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</si>
  <si>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</si>
  <si>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</si>
  <si>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</si>
  <si>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</si>
  <si>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</si>
  <si>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</si>
  <si>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</si>
  <si>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</si>
  <si>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</si>
  <si>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</si>
  <si>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</si>
  <si>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</si>
  <si>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</si>
  <si>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</si>
  <si>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</si>
  <si>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</si>
  <si>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</si>
  <si>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</si>
  <si>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</si>
  <si>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</si>
  <si>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</si>
  <si>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</si>
  <si>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</si>
  <si>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</si>
  <si>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</si>
  <si>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</si>
  <si>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</si>
  <si>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</si>
  <si>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</si>
  <si>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</si>
  <si>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</si>
  <si>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</si>
  <si>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</si>
  <si>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</si>
  <si>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</si>
  <si>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</si>
  <si>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</si>
  <si>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</si>
  <si>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</si>
  <si>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</si>
  <si>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</si>
  <si>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</si>
  <si>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</si>
  <si>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</si>
  <si>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</si>
  <si>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</si>
  <si>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</si>
  <si>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</si>
  <si>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</si>
  <si>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</si>
  <si>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</si>
  <si>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</si>
  <si>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</si>
  <si>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</si>
  <si>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</si>
  <si>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</si>
  <si>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</si>
  <si>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</si>
  <si>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</si>
  <si>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</si>
  <si>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</si>
  <si>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</si>
  <si>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</si>
  <si>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</si>
  <si>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</si>
  <si>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</si>
  <si>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</si>
  <si>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</si>
  <si>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</si>
  <si>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</si>
  <si>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</si>
  <si>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</si>
  <si>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</si>
  <si>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</si>
  <si>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</si>
  <si>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</si>
  <si>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</si>
  <si>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</si>
  <si>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</si>
  <si>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</si>
  <si>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</si>
  <si>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</si>
  <si>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</si>
  <si>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</si>
  <si>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</si>
  <si>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</si>
  <si>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</si>
  <si>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</si>
  <si>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</si>
  <si>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</si>
  <si>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</si>
  <si>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</si>
  <si>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</si>
  <si>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</si>
  <si>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</si>
  <si>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</si>
  <si>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</si>
  <si>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</si>
  <si>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</si>
  <si>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</si>
  <si>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</si>
  <si>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</si>
  <si>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</si>
  <si>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</si>
  <si>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</si>
  <si>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</si>
  <si>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</si>
  <si>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</si>
  <si>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</si>
  <si>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</si>
  <si>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</si>
  <si>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</si>
  <si>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</si>
  <si>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</si>
  <si>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</si>
  <si>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</si>
  <si>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</si>
  <si>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</si>
  <si>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</si>
  <si>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</si>
  <si>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</si>
  <si>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</si>
  <si>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</si>
  <si>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</si>
  <si>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</si>
  <si>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</si>
  <si>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</si>
  <si>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</si>
  <si>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</si>
  <si>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</si>
  <si>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</si>
  <si>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</si>
  <si>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</si>
  <si>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</si>
  <si>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</si>
  <si>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</si>
  <si>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</si>
  <si>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</si>
  <si>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</si>
  <si>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</si>
  <si>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</si>
  <si>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</si>
  <si>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</si>
  <si>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</si>
  <si>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</si>
  <si>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</si>
  <si>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</si>
  <si>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</si>
  <si>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</si>
  <si>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</si>
  <si>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</si>
  <si>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</si>
  <si>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</si>
  <si>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</si>
  <si>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</si>
  <si>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</si>
  <si>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</si>
  <si>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</si>
  <si>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</si>
  <si>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</si>
  <si>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</si>
  <si>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</si>
  <si>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</si>
  <si>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</si>
  <si>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</si>
  <si>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</si>
  <si>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</si>
  <si>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</si>
  <si>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</si>
  <si>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</si>
  <si>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</si>
  <si>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</si>
  <si>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</si>
  <si>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</si>
  <si>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</si>
  <si>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</si>
  <si>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</si>
  <si>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</si>
  <si>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</si>
  <si>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</si>
  <si>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</si>
  <si>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</si>
  <si>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</si>
  <si>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</si>
  <si>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</si>
  <si>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</si>
  <si>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</si>
  <si>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</si>
  <si>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</si>
  <si>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</si>
  <si>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</si>
  <si>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</si>
  <si>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</si>
  <si>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</si>
  <si>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</si>
  <si>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</si>
  <si>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</si>
  <si>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</si>
  <si>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</si>
  <si>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</si>
  <si>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</si>
  <si>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</si>
  <si>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</si>
  <si>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</si>
  <si>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</si>
  <si>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</si>
  <si>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</si>
  <si>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</si>
  <si>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</si>
  <si>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</si>
  <si>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</si>
  <si>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</si>
  <si>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</si>
  <si>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</si>
  <si>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</si>
  <si>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</si>
  <si>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</si>
  <si>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</si>
  <si>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</si>
  <si>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</si>
  <si>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</si>
  <si>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</si>
  <si>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</si>
  <si>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</si>
  <si>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</si>
  <si>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</si>
  <si>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</si>
  <si>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</si>
  <si>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</si>
  <si>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</si>
  <si>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</si>
  <si>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</si>
  <si>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</si>
  <si>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</si>
  <si>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</si>
  <si>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</si>
  <si>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</si>
  <si>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</si>
  <si>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</si>
  <si>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</si>
  <si>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</si>
  <si>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</si>
  <si>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</si>
  <si>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</si>
  <si>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</si>
  <si>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</si>
  <si>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</si>
  <si>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</si>
  <si>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</si>
  <si>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</si>
  <si>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</si>
  <si>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</si>
  <si>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</si>
  <si>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</si>
  <si>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</si>
  <si>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</si>
  <si>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</si>
  <si>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</si>
  <si>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</si>
  <si>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</si>
  <si>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</si>
  <si>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</si>
  <si>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</si>
  <si>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</si>
  <si>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</si>
  <si>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</si>
  <si>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</si>
  <si>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</si>
  <si>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</si>
  <si>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</si>
  <si>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</si>
  <si>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</si>
  <si>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</si>
  <si>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</si>
  <si>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</si>
  <si>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</si>
  <si>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</si>
  <si>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</si>
  <si>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</si>
  <si>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</si>
  <si>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</si>
  <si>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</si>
  <si>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</si>
  <si>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</si>
  <si>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</si>
  <si>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</si>
  <si>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</si>
  <si>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</si>
  <si>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</si>
  <si>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</si>
  <si>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</si>
  <si>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</si>
  <si>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</si>
  <si>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</si>
  <si>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</si>
  <si>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</si>
  <si>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</si>
  <si>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</si>
  <si>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</si>
  <si>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</si>
  <si>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</si>
  <si>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</si>
  <si>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</si>
  <si>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</si>
  <si>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</si>
  <si>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</si>
  <si>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</si>
  <si>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</si>
  <si>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</si>
  <si>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</si>
  <si>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</si>
  <si>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</si>
  <si>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</si>
  <si>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</si>
  <si>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</si>
  <si>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</si>
  <si>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</si>
  <si>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</si>
  <si>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</si>
  <si>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</si>
  <si>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</si>
  <si>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</si>
  <si>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</si>
  <si>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</si>
  <si>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</si>
  <si>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</si>
  <si>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</si>
  <si>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</si>
  <si>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</si>
  <si>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</si>
  <si>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</si>
  <si>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</si>
  <si>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</si>
  <si>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</si>
  <si>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</si>
  <si>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</si>
  <si>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</si>
  <si>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</si>
  <si>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</si>
  <si>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</si>
  <si>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</si>
  <si>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</si>
  <si>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</si>
  <si>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</si>
  <si>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</si>
  <si>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</si>
  <si>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</si>
  <si>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</si>
  <si>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</si>
  <si>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</si>
  <si>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</si>
  <si>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</si>
  <si>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</si>
  <si>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</si>
  <si>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</si>
  <si>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</si>
  <si>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</si>
  <si>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</si>
  <si>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</si>
  <si>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</si>
  <si>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</si>
  <si>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</si>
  <si>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</si>
  <si>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</si>
  <si>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</si>
  <si>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</si>
  <si>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</si>
  <si>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</si>
  <si>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</si>
  <si>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</si>
  <si>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</si>
  <si>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</si>
  <si>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</si>
  <si>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</si>
  <si>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</si>
  <si>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</si>
  <si>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</si>
  <si>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</si>
  <si>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</si>
  <si>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</si>
  <si>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</si>
  <si>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</si>
  <si>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</si>
  <si>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</si>
  <si>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</si>
  <si>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</si>
  <si>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</si>
  <si>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</si>
  <si>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</si>
  <si>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</si>
  <si>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</si>
  <si>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</si>
  <si>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</si>
  <si>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</si>
  <si>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</si>
  <si>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</si>
  <si>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</si>
  <si>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</si>
  <si>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</si>
  <si>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</si>
  <si>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</si>
  <si>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</si>
  <si>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</si>
  <si>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</si>
  <si>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</si>
  <si>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</si>
  <si>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</si>
  <si>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</si>
  <si>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</si>
  <si>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</si>
  <si>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</si>
  <si>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</si>
  <si>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</si>
  <si>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</si>
  <si>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</si>
  <si>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</si>
  <si>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</si>
  <si>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</si>
  <si>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</si>
  <si>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</si>
  <si>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</si>
  <si>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</si>
  <si>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</si>
  <si>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</si>
  <si>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</si>
  <si>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</si>
  <si>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</si>
  <si>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</si>
  <si>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</si>
  <si>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</si>
  <si>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</si>
  <si>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</si>
  <si>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</si>
  <si>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</si>
  <si>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</si>
  <si>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</si>
  <si>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</si>
  <si>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</si>
  <si>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</si>
  <si>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</si>
  <si>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</si>
  <si>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</si>
  <si>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</si>
  <si>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</si>
  <si>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</si>
  <si>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</si>
  <si>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</si>
  <si>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</si>
  <si>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</si>
  <si>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</si>
  <si>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</si>
  <si>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</si>
  <si>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</si>
  <si>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</si>
  <si>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</si>
  <si>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</si>
  <si>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</si>
  <si>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</si>
  <si>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</si>
  <si>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</si>
  <si>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</si>
  <si>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</si>
  <si>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</si>
  <si>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</si>
  <si>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</si>
  <si>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</si>
  <si>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</si>
  <si>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</si>
  <si>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</si>
  <si>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</si>
  <si>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</si>
  <si>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</si>
  <si>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</si>
  <si>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</si>
  <si>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</si>
  <si>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</si>
  <si>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</si>
  <si>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</si>
  <si>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</si>
  <si>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</si>
  <si>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</si>
  <si>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</si>
  <si>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</si>
  <si>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</si>
  <si>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</si>
  <si>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</si>
  <si>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</si>
  <si>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</si>
  <si>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</si>
  <si>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</si>
  <si>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</si>
  <si>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</si>
  <si>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</si>
  <si>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</si>
  <si>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</si>
  <si>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</si>
  <si>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</si>
  <si>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</si>
  <si>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</si>
  <si>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</si>
  <si>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</si>
  <si>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</si>
  <si>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</si>
  <si>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</si>
  <si>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</si>
  <si>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</si>
  <si>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</si>
  <si>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</si>
  <si>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</si>
  <si>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</si>
  <si>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</si>
  <si>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</si>
  <si>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</si>
  <si>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</si>
  <si>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</si>
  <si>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</si>
  <si>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</si>
  <si>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</si>
  <si>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</si>
  <si>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</si>
  <si>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</si>
  <si>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</si>
  <si>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</si>
  <si>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</si>
  <si>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</si>
  <si>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</si>
  <si>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</si>
  <si>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</si>
  <si>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</si>
  <si>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</si>
  <si>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</si>
  <si>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</si>
  <si>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</si>
  <si>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</si>
  <si>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</si>
  <si>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</si>
  <si>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</si>
  <si>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</si>
  <si>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</si>
  <si>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</si>
  <si>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</si>
  <si>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</si>
  <si>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</si>
  <si>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</si>
  <si>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</si>
  <si>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</si>
  <si>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</si>
  <si>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</si>
  <si>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</si>
  <si>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</si>
  <si>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</si>
  <si>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</si>
  <si>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</si>
  <si>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</si>
  <si>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</si>
  <si>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</si>
  <si>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</si>
  <si>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</si>
  <si>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</si>
  <si>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</si>
  <si>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</si>
  <si>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</si>
  <si>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</si>
  <si>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</si>
  <si>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</si>
  <si>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</si>
  <si>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</si>
  <si>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</si>
  <si>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</si>
  <si>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</si>
  <si>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</si>
  <si>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</si>
  <si>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</si>
  <si>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</si>
  <si>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</si>
  <si>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</si>
  <si>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</si>
  <si>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</si>
  <si>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</si>
  <si>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</si>
  <si>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</si>
  <si>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</si>
  <si>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</si>
  <si>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</si>
  <si>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</si>
  <si>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</si>
  <si>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</si>
  <si>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</si>
  <si>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</si>
  <si>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</si>
  <si>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</si>
  <si>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</si>
  <si>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</si>
  <si>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</si>
  <si>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</si>
  <si>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</si>
  <si>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</si>
  <si>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</si>
  <si>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</si>
  <si>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</si>
  <si>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</si>
  <si>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</si>
  <si>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</si>
  <si>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</si>
  <si>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</si>
  <si>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</si>
  <si>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</si>
  <si>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</si>
  <si>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</si>
  <si>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</si>
  <si>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</si>
  <si>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</si>
  <si>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</si>
  <si>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</si>
  <si>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</si>
  <si>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</si>
  <si>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</si>
  <si>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</si>
  <si>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</si>
  <si>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</si>
  <si>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</si>
  <si>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</si>
  <si>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</si>
  <si>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</si>
  <si>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</si>
  <si>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</si>
  <si>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</si>
  <si>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</si>
  <si>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</si>
  <si>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</si>
  <si>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</si>
  <si>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</si>
  <si>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</si>
  <si>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</si>
  <si>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</si>
  <si>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</si>
  <si>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</si>
  <si>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</si>
  <si>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</si>
  <si>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</si>
  <si>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</si>
  <si>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</si>
  <si>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</si>
  <si>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</si>
  <si>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</si>
  <si>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</si>
  <si>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</si>
  <si>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</si>
  <si>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</si>
  <si>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</si>
  <si>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</si>
  <si>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</si>
  <si>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</si>
  <si>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</si>
  <si>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</si>
  <si>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</si>
  <si>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</si>
  <si>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</si>
  <si>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</si>
  <si>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</si>
  <si>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</si>
  <si>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</si>
  <si>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</si>
  <si>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</si>
  <si>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</si>
  <si>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</si>
  <si>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</si>
  <si>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</si>
  <si>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</si>
  <si>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</si>
  <si>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</si>
  <si>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</si>
  <si>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</si>
  <si>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</si>
  <si>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</si>
  <si>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</si>
  <si>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</si>
  <si>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</si>
  <si>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</si>
  <si>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</si>
  <si>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</si>
  <si>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</si>
  <si>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</si>
  <si>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</si>
  <si>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</si>
  <si>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</si>
  <si>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</si>
  <si>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</si>
  <si>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</si>
  <si>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</si>
  <si>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</si>
  <si>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</si>
  <si>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</si>
  <si>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</si>
  <si>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</si>
  <si>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</si>
  <si>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</si>
  <si>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</si>
  <si>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</si>
  <si>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</si>
  <si>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</si>
  <si>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</si>
  <si>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</si>
  <si>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</si>
  <si>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</si>
  <si>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</si>
  <si>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</si>
  <si>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</si>
  <si>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</si>
  <si>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</si>
  <si>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</si>
  <si>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</si>
  <si>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</si>
  <si>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</si>
  <si>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</si>
  <si>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</si>
  <si>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</si>
  <si>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</si>
  <si>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</si>
  <si>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</si>
  <si>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</si>
  <si>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</si>
  <si>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</si>
  <si>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</si>
  <si>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</si>
  <si>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</si>
  <si>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</si>
  <si>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</si>
  <si>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</si>
  <si>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</si>
  <si>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</si>
  <si>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</si>
  <si>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</si>
  <si>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</si>
  <si>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</si>
  <si>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</si>
  <si>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</si>
  <si>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</si>
  <si>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</si>
  <si>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</si>
  <si>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</si>
  <si>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</si>
  <si>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</si>
  <si>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</si>
  <si>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</si>
  <si>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</si>
  <si>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</si>
  <si>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</si>
  <si>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</si>
  <si>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</si>
  <si>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</si>
  <si>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</si>
  <si>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</si>
  <si>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</si>
  <si>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</si>
  <si>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</si>
  <si>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</si>
  <si>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</si>
  <si>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</si>
  <si>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</si>
  <si>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</si>
  <si>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</si>
  <si>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</si>
  <si>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</si>
  <si>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</si>
  <si>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</si>
  <si>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</si>
  <si>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</si>
  <si>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</si>
  <si>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</si>
  <si>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</si>
  <si>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</si>
  <si>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</si>
  <si>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</si>
  <si>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</si>
  <si>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</si>
  <si>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</si>
  <si>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</si>
  <si>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</si>
  <si>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</si>
  <si>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</si>
  <si>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</si>
  <si>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</si>
  <si>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</si>
  <si>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</si>
  <si>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</si>
  <si>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</si>
  <si>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</si>
  <si>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</si>
  <si>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</si>
  <si>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</si>
  <si>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</si>
  <si>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</si>
  <si>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</si>
  <si>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</si>
  <si>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</si>
  <si>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</si>
  <si>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</si>
  <si>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</si>
  <si>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</si>
  <si>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</si>
  <si>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</si>
  <si>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</si>
  <si>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</si>
  <si>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</si>
  <si>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</si>
  <si>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</si>
  <si>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</si>
  <si>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</si>
  <si>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</si>
  <si>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</si>
  <si>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</si>
  <si>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</si>
  <si>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</si>
  <si>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</si>
  <si>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</si>
  <si>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</si>
  <si>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</si>
  <si>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</si>
  <si>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</si>
  <si>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</si>
  <si>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</si>
  <si>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</si>
  <si>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</si>
  <si>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</si>
  <si>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</si>
  <si>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</si>
  <si>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</si>
  <si>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</si>
  <si>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</si>
  <si>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</si>
  <si>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</si>
  <si>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</si>
  <si>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</si>
  <si>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</si>
  <si>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</si>
  <si>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</si>
  <si>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</si>
  <si>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</si>
  <si>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</si>
  <si>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</si>
  <si>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</si>
  <si>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</si>
  <si>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</si>
  <si>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</si>
  <si>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</si>
  <si>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</si>
  <si>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</si>
  <si>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</si>
  <si>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</si>
  <si>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</si>
  <si>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</si>
  <si>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</si>
  <si>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</si>
  <si>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</si>
  <si>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</si>
  <si>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</si>
  <si>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</si>
  <si>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</si>
  <si>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</si>
  <si>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</si>
  <si>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</si>
  <si>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</si>
  <si>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</si>
  <si>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</si>
  <si>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</si>
  <si>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</si>
  <si>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</si>
  <si>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</si>
  <si>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</si>
  <si>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</si>
  <si>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</si>
  <si>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</si>
  <si>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</si>
  <si>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</si>
  <si>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</si>
  <si>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</si>
  <si>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</si>
  <si>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</si>
  <si>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</si>
  <si>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</si>
  <si>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</si>
  <si>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</si>
  <si>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</si>
  <si>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</si>
  <si>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</si>
  <si>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</si>
  <si>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</si>
  <si>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</si>
  <si>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</si>
  <si>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</si>
  <si>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</si>
  <si>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</si>
  <si>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</si>
  <si>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</si>
  <si>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</si>
  <si>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</si>
  <si>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</si>
  <si>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</si>
  <si>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</si>
  <si>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</si>
  <si>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</si>
  <si>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</si>
  <si>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</si>
  <si>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</si>
  <si>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</si>
  <si>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</si>
  <si>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</si>
  <si>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</si>
  <si>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</si>
  <si>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</si>
  <si>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</si>
  <si>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</si>
  <si>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</si>
  <si>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</si>
  <si>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</si>
  <si>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</si>
  <si>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</si>
  <si>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</si>
  <si>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</si>
  <si>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</si>
  <si>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</si>
  <si>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</si>
  <si>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</si>
  <si>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</si>
  <si>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</si>
  <si>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</si>
  <si>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</si>
  <si>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</si>
  <si>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</si>
  <si>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</si>
  <si>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</si>
  <si>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</si>
  <si>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</si>
  <si>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</si>
  <si>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</si>
  <si>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</si>
  <si>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</si>
  <si>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</si>
  <si>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</si>
  <si>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</si>
  <si>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</si>
  <si>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</si>
  <si>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</si>
  <si>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</si>
  <si>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</si>
  <si>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</si>
  <si>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</si>
  <si>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</si>
  <si>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</si>
  <si>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</si>
  <si>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</si>
  <si>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</si>
  <si>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</si>
  <si>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</si>
  <si>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</si>
  <si>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</si>
  <si>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</si>
  <si>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</si>
  <si>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</si>
  <si>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</si>
  <si>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</si>
  <si>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</si>
  <si>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</si>
  <si>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</si>
  <si>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</si>
  <si>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</si>
  <si>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</si>
  <si>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</si>
  <si>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</si>
  <si>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</si>
  <si>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</si>
  <si>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</si>
  <si>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</si>
  <si>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</si>
  <si>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</si>
  <si>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</si>
  <si>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</si>
  <si>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</si>
  <si>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</si>
  <si>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</si>
  <si>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</si>
  <si>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</si>
  <si>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</si>
  <si>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</si>
  <si>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</si>
  <si>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</si>
  <si>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</si>
  <si>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</si>
  <si>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</si>
  <si>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</si>
  <si>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</si>
  <si>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</si>
  <si>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</si>
  <si>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</si>
  <si>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</si>
  <si>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</si>
  <si>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</si>
  <si>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</si>
  <si>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</si>
  <si>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</si>
  <si>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</si>
  <si>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</si>
  <si>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</si>
  <si>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</si>
  <si>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</si>
  <si>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</si>
  <si>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</si>
  <si>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</si>
  <si>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</si>
  <si>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</si>
  <si>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</si>
  <si>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</si>
  <si>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</si>
  <si>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</si>
  <si>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</si>
  <si>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</si>
  <si>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</si>
  <si>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</si>
  <si>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</si>
  <si>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</si>
  <si>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</si>
  <si>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</si>
  <si>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</si>
  <si>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</si>
  <si>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</si>
  <si>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</si>
  <si>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</si>
  <si>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</si>
  <si>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</si>
  <si>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</si>
  <si>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</si>
  <si>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</si>
  <si>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</si>
  <si>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</si>
  <si>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</si>
  <si>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</si>
  <si>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</si>
  <si>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</si>
  <si>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</si>
  <si>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</si>
  <si>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</si>
  <si>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</si>
  <si>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</si>
  <si>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</si>
  <si>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</si>
  <si>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</si>
  <si>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</si>
  <si>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</si>
  <si>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</si>
  <si>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</si>
  <si>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</si>
  <si>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</si>
  <si>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</si>
  <si>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</si>
  <si>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</si>
  <si>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</si>
  <si>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</si>
  <si>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</si>
  <si>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</si>
  <si>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</si>
  <si>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</si>
  <si>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</si>
  <si>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</si>
  <si>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</si>
  <si>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</si>
  <si>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</si>
  <si>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</si>
  <si>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</si>
  <si>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</si>
  <si>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</si>
  <si>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</si>
  <si>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</si>
  <si>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</si>
  <si>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</si>
  <si>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</si>
  <si>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</si>
  <si>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</si>
  <si>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</si>
  <si>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</si>
  <si>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</si>
  <si>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</si>
  <si>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</si>
  <si>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</si>
  <si>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</si>
  <si>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</si>
  <si>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</si>
  <si>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</si>
  <si>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</si>
  <si>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</si>
  <si>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</si>
  <si>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</si>
  <si>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</si>
  <si>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</si>
  <si>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</si>
  <si>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</si>
  <si>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</si>
  <si>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</si>
  <si>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</si>
  <si>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</si>
  <si>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</si>
  <si>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</si>
  <si>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</si>
  <si>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</si>
  <si>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</si>
  <si>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</si>
  <si>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</si>
  <si>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</si>
  <si>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</si>
  <si>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</si>
  <si>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</si>
  <si>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</si>
  <si>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</si>
  <si>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</si>
  <si>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</si>
  <si>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</si>
  <si>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</si>
  <si>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</si>
  <si>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</si>
  <si>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</si>
  <si>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</si>
  <si>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</si>
  <si>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</si>
  <si>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</si>
  <si>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</si>
  <si>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</si>
  <si>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</si>
  <si>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</si>
  <si>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</si>
  <si>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</si>
  <si>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</si>
  <si>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</si>
  <si>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</si>
  <si>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</si>
  <si>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</si>
  <si>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</si>
  <si>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</si>
  <si>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</si>
  <si>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</si>
  <si>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</si>
  <si>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</si>
  <si>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</si>
  <si>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</si>
  <si>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</si>
  <si>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</si>
  <si>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</si>
  <si>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</si>
  <si>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</si>
  <si>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</si>
  <si>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</si>
  <si>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</si>
  <si>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</si>
  <si>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</si>
  <si>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</si>
  <si>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</si>
  <si>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</si>
  <si>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</si>
  <si>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</si>
  <si>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</si>
  <si>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</si>
  <si>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</si>
  <si>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</si>
  <si>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</si>
  <si>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</si>
  <si>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</si>
  <si>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</si>
  <si>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</si>
  <si>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</si>
  <si>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</si>
  <si>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</si>
  <si>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</si>
  <si>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</si>
  <si>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</si>
  <si>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</si>
  <si>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</si>
  <si>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</si>
  <si>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</si>
  <si>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</si>
  <si>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</si>
  <si>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</si>
  <si>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</si>
  <si>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</si>
  <si>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</si>
  <si>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</si>
  <si>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</si>
  <si>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</si>
  <si>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</si>
  <si>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</si>
  <si>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</si>
  <si>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</si>
  <si>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</si>
  <si>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</si>
  <si>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</si>
  <si>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</si>
  <si>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</si>
  <si>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</si>
  <si>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</si>
  <si>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</si>
  <si>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</si>
  <si>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</si>
  <si>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</si>
  <si>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</si>
  <si>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</si>
  <si>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</si>
  <si>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</si>
  <si>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</si>
  <si>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</si>
  <si>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</si>
  <si>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</si>
  <si>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</si>
  <si>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</si>
  <si>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</si>
  <si>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</si>
  <si>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</si>
  <si>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</si>
  <si>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</si>
  <si>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</si>
  <si>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</si>
  <si>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</si>
  <si>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</si>
  <si>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</si>
  <si>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</si>
  <si>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</si>
  <si>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</si>
  <si>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</si>
  <si>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</si>
  <si>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</si>
  <si>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</si>
  <si>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</si>
  <si>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</si>
  <si>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</si>
  <si>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</si>
  <si>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</si>
  <si>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</si>
  <si>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</si>
  <si>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</si>
  <si>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</si>
  <si>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</si>
  <si>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</si>
  <si>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</si>
  <si>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</si>
  <si>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</si>
  <si>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</si>
  <si>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</si>
  <si>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</si>
  <si>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</si>
  <si>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</si>
  <si>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</si>
  <si>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</si>
  <si>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</si>
  <si>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</si>
  <si>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</si>
  <si>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</si>
  <si>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</si>
  <si>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</si>
  <si>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</si>
  <si>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</si>
  <si>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</si>
  <si>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</si>
  <si>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</si>
  <si>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</si>
  <si>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</si>
  <si>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</si>
  <si>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</si>
  <si>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</si>
  <si>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</si>
  <si>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</si>
  <si>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</si>
  <si>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</si>
  <si>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</si>
  <si>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</si>
  <si>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</si>
  <si>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</si>
  <si>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</si>
  <si>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</si>
  <si>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</si>
  <si>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</si>
  <si>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</si>
  <si>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</si>
  <si>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</si>
  <si>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</si>
  <si>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</si>
  <si>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</si>
  <si>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</si>
  <si>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</si>
  <si>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</si>
  <si>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</si>
  <si>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</si>
  <si>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</si>
  <si>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</si>
  <si>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</si>
  <si>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</si>
  <si>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</si>
  <si>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</si>
  <si>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</si>
  <si>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</si>
  <si>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</si>
  <si>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</si>
  <si>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</si>
  <si>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</si>
  <si>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</si>
  <si>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</si>
  <si>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</si>
  <si>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</si>
  <si>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</si>
  <si>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</si>
  <si>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</si>
  <si>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</si>
  <si>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</si>
  <si>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</si>
  <si>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</si>
  <si>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</si>
  <si>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</si>
  <si>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</si>
  <si>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</si>
  <si>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</si>
  <si>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</si>
  <si>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</si>
  <si>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</si>
  <si>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</si>
  <si>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</si>
  <si>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</si>
  <si>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</si>
  <si>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</si>
  <si>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</si>
  <si>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</si>
  <si>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</si>
  <si>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</si>
  <si>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</si>
  <si>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</si>
  <si>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</si>
  <si>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</si>
  <si>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</si>
  <si>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</si>
  <si>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</si>
  <si>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</si>
  <si>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</si>
  <si>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</si>
  <si>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</si>
  <si>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</si>
  <si>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</si>
  <si>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</si>
  <si>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</si>
  <si>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</si>
  <si>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</si>
  <si>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</si>
  <si>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</si>
  <si>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</si>
  <si>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</si>
  <si>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</si>
  <si>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</si>
  <si>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</si>
  <si>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</si>
  <si>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</si>
  <si>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</si>
  <si>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</si>
  <si>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</si>
  <si>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</si>
  <si>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</si>
  <si>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</si>
  <si>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</si>
  <si>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</si>
  <si>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</si>
  <si>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</si>
  <si>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</si>
  <si>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</si>
  <si>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</si>
  <si>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</si>
  <si>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</si>
  <si>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</si>
  <si>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</si>
  <si>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</si>
  <si>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</si>
  <si>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</si>
  <si>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</si>
  <si>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</si>
  <si>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</si>
  <si>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</si>
  <si>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</si>
  <si>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</si>
  <si>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</si>
  <si>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</si>
  <si>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</si>
  <si>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</si>
  <si>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</si>
  <si>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</si>
  <si>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</si>
  <si>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</si>
  <si>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</si>
  <si>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</si>
  <si>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</si>
  <si>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</si>
  <si>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</si>
  <si>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</si>
  <si>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</si>
  <si>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</si>
  <si>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</si>
  <si>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</si>
  <si>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</si>
  <si>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</si>
  <si>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</si>
  <si>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</si>
  <si>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</si>
  <si>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</si>
  <si>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</si>
  <si>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</si>
  <si>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</si>
  <si>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</si>
  <si>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</si>
  <si>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</si>
  <si>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</si>
  <si>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</si>
  <si>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</si>
  <si>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</si>
  <si>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</si>
  <si>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</si>
  <si>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</si>
  <si>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</si>
  <si>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</si>
  <si>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</si>
  <si>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</si>
  <si>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</si>
  <si>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</si>
  <si>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</si>
  <si>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</si>
  <si>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</si>
  <si>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</si>
  <si>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</si>
  <si>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</si>
  <si>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</si>
  <si>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</si>
  <si>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</si>
  <si>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</si>
  <si>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</si>
  <si>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</si>
  <si>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</si>
  <si>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</si>
  <si>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</si>
  <si>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</si>
  <si>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</si>
  <si>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</si>
  <si>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</si>
  <si>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</si>
  <si>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</si>
  <si>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</si>
  <si>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</si>
  <si>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</si>
  <si>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</si>
  <si>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</si>
  <si>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</si>
  <si>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</si>
  <si>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</si>
  <si>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</si>
  <si>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</si>
  <si>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</si>
  <si>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</si>
  <si>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</si>
  <si>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</si>
  <si>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</si>
  <si>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</si>
  <si>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</si>
  <si>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</si>
  <si>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</si>
  <si>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</si>
  <si>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</si>
  <si>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</si>
  <si>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</si>
  <si>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</si>
  <si>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</si>
  <si>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</si>
  <si>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</si>
  <si>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</si>
  <si>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</si>
  <si>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</si>
  <si>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</si>
  <si>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</si>
  <si>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</si>
  <si>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</si>
  <si>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</si>
  <si>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</si>
  <si>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</si>
  <si>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</si>
  <si>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</si>
  <si>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</si>
  <si>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</si>
  <si>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</si>
  <si>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</si>
  <si>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</si>
  <si>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</si>
  <si>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</si>
  <si>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</si>
  <si>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</si>
  <si>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</si>
  <si>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</si>
  <si>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</si>
  <si>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</si>
  <si>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</si>
  <si>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</si>
  <si>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</si>
  <si>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</si>
  <si>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</si>
  <si>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</si>
  <si>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</si>
  <si>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</si>
  <si>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</si>
  <si>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</si>
  <si>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</si>
  <si>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</si>
  <si>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</si>
  <si>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</si>
  <si>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</si>
  <si>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</si>
  <si>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</si>
  <si>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</si>
  <si>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</si>
  <si>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</si>
  <si>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</si>
  <si>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</si>
  <si>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</si>
  <si>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</si>
  <si>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</si>
  <si>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</si>
  <si>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</si>
  <si>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</si>
  <si>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</si>
  <si>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</si>
  <si>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</si>
  <si>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</si>
  <si>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</si>
  <si>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</si>
  <si>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</si>
  <si>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</si>
  <si>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</si>
  <si>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</si>
  <si>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</si>
  <si>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</si>
  <si>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</si>
  <si>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</si>
  <si>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</si>
  <si>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</si>
  <si>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</si>
  <si>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</si>
  <si>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</si>
  <si>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</si>
  <si>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</si>
  <si>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</si>
  <si>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</si>
  <si>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</si>
  <si>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</si>
  <si>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</si>
  <si>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</si>
  <si>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</si>
  <si>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</si>
  <si>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</si>
  <si>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</si>
  <si>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</si>
  <si>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</si>
  <si>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</si>
  <si>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</si>
  <si>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</si>
  <si>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</si>
  <si>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</si>
  <si>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</si>
  <si>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</si>
  <si>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</si>
  <si>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</si>
  <si>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</si>
  <si>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</si>
  <si>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</si>
  <si>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</si>
  <si>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</si>
  <si>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</si>
  <si>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</si>
  <si>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</si>
  <si>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</si>
  <si>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</si>
  <si>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</si>
  <si>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</si>
  <si>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</si>
  <si>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</si>
  <si>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</si>
  <si>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</si>
  <si>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</si>
  <si>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</si>
  <si>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</si>
  <si>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</si>
  <si>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</si>
  <si>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</si>
  <si>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</si>
  <si>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</si>
  <si>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</si>
  <si>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</si>
  <si>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</si>
  <si>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</si>
  <si>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</si>
  <si>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</si>
  <si>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</si>
  <si>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</si>
  <si>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</si>
  <si>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</si>
  <si>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</si>
  <si>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</si>
  <si>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</si>
  <si>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</si>
  <si>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</si>
  <si>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</si>
  <si>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</si>
  <si>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</si>
  <si>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</si>
  <si>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</si>
  <si>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</si>
  <si>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</si>
  <si>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</si>
  <si>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</si>
  <si>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</si>
  <si>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</si>
  <si>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</si>
  <si>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</si>
  <si>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</si>
  <si>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</si>
  <si>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</si>
  <si>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</si>
  <si>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</si>
  <si>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</si>
  <si>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</si>
  <si>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</si>
  <si>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</si>
  <si>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</si>
  <si>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</si>
  <si>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</si>
  <si>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</si>
  <si>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</si>
  <si>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</si>
  <si>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</si>
  <si>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</si>
  <si>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</si>
  <si>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</si>
  <si>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</si>
  <si>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</si>
  <si>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</si>
  <si>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</si>
  <si>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</si>
  <si>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</si>
  <si>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</si>
  <si>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</si>
  <si>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</si>
  <si>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</si>
  <si>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</si>
  <si>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</si>
  <si>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</si>
  <si>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</si>
  <si>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</si>
  <si>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</si>
  <si>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</si>
  <si>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</si>
  <si>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</si>
  <si>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</si>
  <si>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</si>
  <si>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</si>
  <si>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</si>
  <si>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</si>
  <si>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</si>
  <si>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</si>
  <si>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</si>
  <si>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</si>
  <si>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</si>
  <si>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</si>
  <si>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</si>
  <si>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</si>
  <si>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</si>
  <si>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</si>
  <si>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</si>
  <si>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</si>
  <si>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</si>
  <si>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</si>
  <si>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</si>
  <si>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</si>
  <si>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</si>
  <si>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</si>
  <si>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</si>
  <si>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</si>
  <si>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</si>
  <si>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</si>
  <si>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</si>
  <si>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</si>
  <si>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</si>
  <si>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</si>
  <si>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</si>
  <si>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</si>
  <si>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</si>
  <si>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</si>
  <si>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</si>
  <si>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</si>
  <si>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</si>
  <si>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</si>
  <si>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</si>
  <si>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</si>
  <si>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</si>
  <si>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</si>
  <si>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</si>
  <si>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</si>
  <si>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</si>
  <si>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</si>
  <si>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</si>
  <si>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</si>
  <si>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</si>
  <si>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</si>
  <si>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</si>
  <si>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</si>
  <si>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</si>
  <si>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</si>
  <si>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</si>
  <si>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</si>
  <si>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</si>
  <si>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</si>
  <si>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</si>
  <si>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</si>
  <si>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</si>
  <si>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</si>
  <si>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</si>
  <si>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</si>
  <si>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</si>
  <si>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</si>
  <si>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</si>
  <si>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</si>
  <si>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</si>
  <si>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</si>
  <si>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</si>
  <si>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</si>
  <si>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</si>
  <si>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</si>
  <si>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</si>
  <si>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</si>
  <si>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</si>
  <si>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</si>
  <si>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</si>
  <si>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</si>
  <si>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</si>
  <si>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</si>
  <si>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</si>
  <si>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</si>
  <si>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</si>
  <si>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</si>
  <si>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</si>
  <si>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</si>
  <si>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</si>
  <si>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</si>
  <si>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</si>
  <si>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</si>
  <si>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</si>
  <si>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</si>
  <si>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</si>
  <si>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</si>
  <si>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</si>
  <si>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</si>
  <si>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</si>
  <si>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</si>
  <si>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</si>
  <si>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</si>
  <si>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</si>
  <si>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</si>
  <si>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</si>
  <si>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</si>
  <si>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</si>
  <si>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</si>
  <si>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</si>
  <si>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</si>
  <si>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</si>
  <si>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</si>
  <si>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</si>
  <si>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</si>
  <si>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</si>
  <si>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</si>
  <si>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</si>
  <si>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</si>
  <si>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</si>
  <si>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</si>
  <si>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</si>
  <si>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</si>
  <si>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</si>
  <si>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</si>
  <si>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</si>
  <si>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</si>
  <si>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</si>
  <si>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</si>
  <si>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</si>
  <si>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</si>
  <si>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</si>
  <si>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</si>
  <si>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</si>
  <si>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</si>
  <si>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</si>
  <si>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</si>
  <si>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</si>
  <si>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</si>
  <si>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</si>
  <si>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</si>
  <si>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</si>
  <si>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</si>
  <si>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</si>
  <si>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</si>
  <si>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</si>
  <si>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</si>
  <si>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</si>
  <si>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</si>
  <si>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</si>
  <si>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</si>
  <si>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</si>
  <si>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</si>
  <si>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</si>
  <si>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</si>
  <si>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</si>
  <si>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</si>
  <si>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</si>
  <si>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</si>
  <si>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</si>
  <si>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</si>
  <si>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</si>
  <si>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</si>
  <si>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</si>
  <si>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</si>
  <si>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</si>
  <si>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</si>
  <si>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</si>
  <si>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</si>
  <si>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</si>
  <si>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</si>
  <si>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</si>
  <si>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</si>
  <si>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</si>
  <si>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</si>
  <si>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</si>
  <si>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</si>
  <si>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</si>
  <si>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</si>
  <si>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</si>
  <si>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</si>
  <si>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</si>
  <si>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</si>
  <si>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</si>
  <si>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</si>
  <si>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</si>
  <si>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</si>
  <si>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</si>
  <si>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</si>
  <si>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</si>
  <si>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</si>
  <si>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</si>
  <si>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</si>
  <si>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</si>
  <si>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</si>
  <si>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</si>
  <si>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</si>
  <si>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</si>
  <si>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</si>
  <si>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</si>
  <si>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</si>
  <si>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</si>
  <si>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</si>
  <si>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</si>
  <si>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</si>
  <si>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</si>
  <si>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</si>
  <si>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</si>
  <si>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</si>
  <si>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</si>
  <si>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</si>
  <si>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</si>
  <si>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</si>
  <si>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</si>
  <si>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</si>
  <si>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</si>
  <si>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</si>
  <si>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</si>
  <si>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</si>
  <si>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</si>
  <si>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</si>
  <si>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</si>
  <si>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</si>
  <si>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</si>
  <si>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</si>
  <si>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</si>
  <si>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</si>
  <si>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</si>
  <si>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</si>
  <si>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</si>
  <si>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</si>
  <si>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</si>
  <si>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</si>
  <si>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</si>
  <si>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</si>
  <si>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</si>
  <si>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</si>
  <si>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</si>
  <si>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</si>
  <si>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</si>
  <si>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</si>
  <si>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</si>
  <si>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</si>
  <si>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</si>
  <si>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</si>
  <si>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</si>
  <si>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</si>
  <si>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</si>
  <si>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</si>
  <si>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</si>
  <si>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</si>
  <si>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</si>
  <si>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</si>
  <si>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</si>
  <si>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</si>
  <si>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</si>
  <si>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</si>
  <si>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</si>
  <si>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</si>
  <si>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</si>
  <si>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</si>
  <si>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</si>
  <si>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</si>
  <si>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</si>
  <si>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</si>
  <si>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</si>
  <si>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</si>
  <si>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</si>
  <si>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</si>
  <si>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</si>
  <si>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</si>
  <si>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</si>
  <si>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</si>
  <si>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</si>
  <si>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</si>
  <si>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</si>
  <si>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</si>
  <si>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</si>
  <si>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</si>
  <si>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</si>
  <si>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</si>
  <si>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</si>
  <si>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</si>
  <si>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</si>
  <si>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</si>
  <si>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</si>
  <si>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</si>
  <si>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</si>
  <si>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</si>
  <si>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</si>
  <si>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</si>
  <si>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</si>
  <si>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</si>
  <si>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</si>
  <si>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</si>
  <si>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</si>
  <si>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</si>
  <si>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</si>
  <si>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</si>
  <si>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</si>
  <si>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</si>
  <si>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</si>
  <si>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</si>
  <si>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</si>
  <si>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</si>
  <si>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</si>
  <si>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</si>
  <si>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</si>
  <si>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</si>
  <si>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</si>
  <si>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</si>
  <si>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</si>
  <si>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</si>
  <si>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</si>
  <si>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</si>
  <si>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</si>
  <si>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</si>
  <si>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</si>
  <si>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</si>
  <si>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</si>
  <si>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</si>
  <si>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</si>
  <si>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</si>
  <si>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</si>
  <si>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</si>
  <si>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</si>
  <si>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</si>
  <si>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</si>
  <si>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</si>
  <si>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</si>
  <si>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</si>
  <si>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</si>
  <si>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</si>
  <si>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</si>
  <si>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</si>
  <si>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</si>
  <si>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</si>
  <si>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</si>
  <si>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</si>
  <si>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</si>
  <si>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</si>
  <si>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</si>
  <si>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</si>
  <si>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</si>
  <si>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</si>
  <si>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</si>
  <si>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</si>
  <si>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</si>
  <si>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</si>
  <si>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</si>
  <si>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</si>
  <si>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</si>
  <si>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</si>
  <si>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</si>
  <si>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</si>
  <si>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</si>
  <si>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</si>
  <si>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</si>
  <si>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</si>
  <si>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</si>
  <si>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</si>
  <si>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</si>
  <si>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</si>
  <si>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</si>
  <si>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</si>
  <si>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</si>
  <si>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</si>
  <si>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</si>
  <si>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</si>
  <si>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</si>
  <si>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</si>
  <si>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</si>
  <si>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</si>
  <si>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</si>
  <si>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</si>
  <si>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</si>
  <si>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</si>
  <si>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</si>
  <si>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</si>
  <si>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</si>
  <si>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</si>
  <si>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</si>
  <si>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</si>
  <si>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</si>
  <si>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</si>
  <si>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</si>
  <si>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</si>
  <si>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</si>
  <si>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</si>
  <si>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</si>
  <si>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</si>
  <si>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</si>
  <si>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</si>
  <si>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</si>
  <si>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</si>
  <si>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</si>
  <si>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</si>
  <si>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</si>
  <si>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</si>
  <si>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</si>
  <si>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</si>
  <si>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</si>
  <si>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</si>
  <si>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</si>
  <si>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</si>
  <si>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</si>
  <si>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</si>
  <si>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</si>
  <si>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</si>
  <si>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</si>
  <si>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</si>
  <si>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</si>
  <si>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</si>
  <si>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</si>
  <si>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</si>
  <si>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</si>
  <si>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</si>
  <si>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</si>
  <si>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</si>
  <si>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</si>
  <si>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</si>
  <si>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</si>
  <si>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</si>
  <si>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</si>
  <si>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</si>
  <si>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</si>
  <si>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</si>
  <si>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</si>
  <si>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</si>
  <si>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</si>
  <si>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</si>
  <si>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</si>
  <si>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</si>
  <si>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</si>
  <si>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</si>
  <si>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</si>
  <si>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</si>
  <si>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</si>
  <si>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</si>
  <si>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</si>
  <si>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</si>
  <si>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</si>
  <si>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</si>
  <si>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</si>
  <si>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</si>
  <si>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</si>
  <si>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</si>
  <si>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</si>
  <si>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</si>
  <si>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</si>
  <si>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</si>
  <si>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</si>
  <si>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</si>
  <si>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</si>
  <si>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</si>
  <si>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</si>
  <si>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</si>
  <si>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</si>
  <si>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</si>
  <si>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</si>
  <si>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</si>
  <si>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</si>
  <si>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</si>
  <si>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</si>
  <si>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</si>
  <si>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</si>
  <si>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</si>
  <si>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</si>
  <si>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</si>
  <si>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</si>
  <si>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</si>
  <si>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</si>
  <si>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</si>
  <si>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</si>
  <si>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</si>
  <si>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</si>
  <si>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</si>
  <si>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</si>
  <si>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</si>
  <si>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</si>
  <si>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</si>
  <si>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</si>
  <si>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</si>
  <si>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</si>
  <si>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</si>
  <si>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</si>
  <si>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</si>
  <si>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</si>
  <si>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</si>
  <si>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</si>
  <si>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</si>
  <si>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</si>
  <si>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</si>
  <si>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</si>
  <si>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</si>
  <si>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</si>
  <si>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</si>
  <si>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</si>
  <si>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</si>
  <si>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</si>
  <si>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</si>
  <si>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</si>
  <si>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</si>
  <si>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</si>
  <si>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</si>
  <si>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</si>
  <si>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</si>
  <si>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</si>
  <si>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</si>
  <si>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</si>
  <si>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</si>
  <si>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</si>
  <si>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</si>
  <si>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</si>
  <si>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</si>
  <si>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</si>
  <si>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</si>
  <si>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</si>
  <si>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</si>
  <si>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</si>
  <si>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</si>
  <si>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</si>
  <si>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</si>
  <si>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</si>
  <si>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</si>
  <si>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</si>
  <si>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</si>
  <si>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</si>
  <si>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</si>
  <si>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</si>
  <si>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</si>
  <si>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</si>
  <si>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</si>
  <si>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</si>
  <si>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</si>
  <si>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</si>
  <si>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</si>
  <si>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</si>
  <si>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</si>
  <si>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</si>
  <si>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</si>
  <si>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</si>
  <si>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</si>
  <si>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</si>
  <si>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</si>
  <si>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</si>
  <si>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</si>
  <si>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</si>
  <si>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</si>
  <si>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</si>
  <si>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</si>
  <si>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</si>
  <si>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</si>
  <si>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</si>
  <si>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</si>
  <si>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</si>
  <si>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</si>
  <si>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</si>
  <si>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</si>
  <si>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</si>
  <si>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</si>
  <si>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</si>
  <si>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</si>
  <si>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</si>
  <si>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</si>
  <si>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</si>
  <si>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</si>
  <si>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</si>
  <si>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</si>
  <si>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</si>
  <si>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</si>
  <si>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</si>
  <si>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</si>
  <si>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</si>
  <si>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</si>
  <si>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</si>
  <si>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</si>
  <si>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</si>
  <si>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</si>
  <si>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</si>
  <si>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</si>
  <si>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</si>
  <si>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</si>
  <si>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</si>
  <si>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</si>
  <si>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</si>
  <si>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</si>
  <si>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</si>
  <si>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</si>
  <si>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</si>
  <si>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</si>
  <si>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</si>
  <si>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</si>
  <si>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</si>
  <si>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</si>
  <si>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</si>
  <si>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</si>
  <si>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</si>
  <si>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</si>
  <si>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</si>
  <si>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</si>
  <si>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</si>
  <si>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</si>
  <si>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</si>
  <si>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</si>
  <si>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</si>
  <si>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</si>
  <si>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</si>
  <si>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</si>
  <si>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</si>
  <si>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</si>
  <si>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</si>
  <si>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</si>
  <si>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</si>
  <si>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</si>
  <si>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</si>
  <si>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</si>
  <si>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</si>
  <si>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</si>
  <si>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</si>
  <si>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</si>
  <si>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</si>
  <si>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</si>
  <si>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</si>
  <si>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</si>
  <si>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</si>
  <si>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</si>
  <si>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</si>
  <si>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</si>
  <si>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</si>
  <si>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</si>
  <si>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</si>
  <si>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</si>
  <si>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</si>
  <si>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</si>
  <si>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</si>
  <si>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</si>
  <si>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</si>
  <si>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</si>
  <si>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</si>
  <si>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</si>
  <si>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</si>
  <si>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</si>
  <si>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</si>
  <si>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</si>
  <si>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</si>
  <si>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</si>
  <si>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</si>
  <si>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</si>
  <si>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</si>
  <si>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</si>
  <si>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</si>
  <si>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</si>
  <si>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</si>
  <si>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</si>
  <si>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</si>
  <si>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</si>
  <si>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</si>
  <si>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</si>
  <si>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</si>
  <si>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</si>
  <si>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</si>
  <si>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</si>
  <si>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</si>
  <si>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</si>
  <si>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</si>
  <si>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</si>
  <si>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</si>
  <si>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</si>
  <si>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</si>
  <si>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</si>
  <si>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</si>
  <si>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</si>
  <si>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</si>
  <si>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</si>
  <si>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</si>
  <si>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</si>
  <si>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</si>
  <si>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</si>
  <si>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</si>
  <si>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</si>
  <si>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</si>
  <si>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</si>
  <si>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</si>
  <si>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</si>
  <si>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</si>
  <si>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</si>
  <si>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</si>
  <si>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</si>
  <si>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</si>
  <si>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</si>
  <si>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</si>
  <si>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</si>
  <si>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</si>
  <si>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</si>
  <si>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</si>
  <si>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</si>
  <si>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</si>
  <si>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</si>
  <si>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</si>
  <si>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</si>
  <si>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</si>
  <si>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</si>
  <si>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</si>
  <si>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</si>
  <si>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</si>
  <si>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</si>
  <si>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</si>
  <si>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</si>
  <si>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</si>
  <si>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</si>
  <si>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</si>
  <si>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</si>
  <si>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</si>
  <si>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</si>
  <si>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</si>
  <si>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</si>
  <si>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</si>
  <si>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</si>
  <si>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</si>
  <si>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</si>
  <si>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</si>
  <si>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</si>
  <si>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</si>
  <si>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</si>
  <si>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</si>
  <si>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</si>
  <si>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</si>
  <si>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</si>
  <si>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</si>
  <si>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</si>
  <si>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</si>
  <si>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</si>
  <si>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</si>
  <si>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</si>
  <si>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</si>
  <si>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</si>
  <si>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</si>
  <si>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</si>
  <si>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</si>
  <si>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</si>
  <si>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</si>
  <si>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</si>
  <si>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</si>
  <si>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</si>
  <si>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</si>
  <si>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</si>
  <si>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</si>
  <si>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</si>
  <si>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</si>
  <si>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</si>
  <si>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</si>
  <si>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</si>
  <si>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</si>
  <si>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</si>
  <si>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</si>
  <si>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</si>
  <si>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</si>
  <si>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</si>
  <si>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</si>
  <si>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</si>
  <si>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</si>
  <si>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</si>
  <si>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</si>
  <si>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</si>
  <si>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</si>
  <si>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</si>
  <si>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</si>
  <si>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</si>
  <si>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</si>
  <si>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</si>
  <si>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</si>
  <si>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</si>
  <si>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</si>
  <si>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</si>
  <si>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</si>
  <si>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</si>
  <si>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</si>
  <si>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</si>
  <si>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</si>
  <si>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</si>
  <si>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</si>
  <si>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</si>
  <si>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</si>
  <si>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</si>
  <si>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</si>
  <si>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</si>
  <si>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</si>
  <si>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</si>
  <si>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</si>
  <si>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</si>
  <si>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</si>
  <si>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</si>
  <si>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</si>
  <si>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</si>
  <si>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</si>
  <si>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</si>
  <si>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</si>
  <si>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</si>
  <si>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</si>
  <si>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</si>
  <si>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</si>
  <si>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</si>
  <si>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</si>
  <si>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</si>
  <si>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</si>
  <si>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</si>
  <si>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</si>
  <si>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</si>
  <si>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</si>
  <si>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</si>
  <si>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</si>
  <si>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</si>
  <si>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</si>
  <si>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</si>
  <si>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</si>
  <si>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</si>
  <si>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</si>
  <si>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</si>
  <si>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</si>
  <si>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</si>
  <si>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</si>
  <si>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</si>
  <si>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</si>
  <si>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</si>
  <si>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</si>
  <si>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</si>
  <si>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</si>
  <si>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</si>
  <si>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</si>
  <si>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</si>
  <si>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</si>
  <si>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</si>
  <si>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</si>
  <si>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</si>
  <si>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</si>
  <si>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</si>
  <si>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</si>
  <si>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</si>
  <si>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</si>
  <si>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</si>
  <si>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</si>
  <si>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</si>
  <si>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</si>
  <si>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</si>
  <si>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</si>
  <si>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</si>
  <si>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</si>
  <si>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</si>
  <si>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</si>
  <si>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</si>
  <si>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</si>
  <si>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</si>
  <si>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</si>
  <si>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</si>
  <si>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</si>
  <si>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</si>
  <si>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</si>
  <si>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</si>
  <si>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</si>
  <si>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</si>
  <si>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</si>
  <si>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</si>
  <si>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</si>
  <si>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</si>
  <si>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</si>
  <si>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</si>
  <si>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</si>
  <si>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</si>
  <si>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</si>
  <si>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</si>
  <si>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</si>
  <si>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</si>
  <si>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</si>
  <si>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</si>
  <si>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</si>
  <si>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</si>
  <si>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</si>
  <si>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</si>
  <si>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</si>
  <si>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</si>
  <si>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</si>
  <si>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</si>
  <si>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</si>
  <si>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</si>
  <si>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</si>
  <si>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</si>
  <si>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</si>
  <si>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</si>
  <si>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</si>
  <si>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</si>
  <si>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</si>
  <si>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</si>
  <si>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</si>
  <si>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</si>
  <si>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</si>
  <si>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</si>
  <si>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</si>
  <si>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</si>
  <si>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</si>
  <si>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</si>
  <si>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</si>
  <si>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</si>
  <si>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</si>
  <si>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</si>
  <si>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</si>
  <si>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</si>
  <si>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</si>
  <si>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</si>
  <si>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</si>
  <si>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</si>
  <si>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</si>
  <si>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</si>
  <si>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</si>
  <si>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</si>
  <si>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</si>
  <si>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</si>
  <si>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</si>
  <si>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</si>
  <si>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</si>
  <si>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</si>
  <si>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</si>
  <si>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</si>
  <si>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</si>
  <si>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</si>
  <si>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</si>
  <si>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</si>
  <si>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</si>
  <si>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</si>
  <si>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</si>
  <si>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</si>
  <si>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</si>
  <si>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</si>
  <si>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</si>
  <si>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</si>
  <si>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</si>
  <si>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</si>
  <si>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</si>
  <si>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</si>
  <si>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</si>
  <si>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</si>
  <si>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</si>
  <si>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</si>
  <si>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</si>
  <si>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</si>
  <si>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</si>
  <si>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</si>
  <si>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</si>
  <si>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</si>
  <si>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</si>
  <si>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</si>
  <si>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</si>
  <si>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</si>
  <si>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</si>
  <si>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</si>
  <si>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</si>
  <si>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</si>
  <si>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</si>
  <si>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</si>
  <si>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</si>
  <si>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</si>
  <si>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</si>
  <si>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</si>
  <si>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</si>
  <si>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</si>
  <si>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</si>
  <si>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</si>
  <si>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</si>
  <si>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</si>
  <si>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</si>
  <si>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</si>
  <si>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</si>
  <si>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</si>
  <si>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</si>
  <si>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</si>
  <si>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</si>
  <si>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</si>
  <si>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</si>
  <si>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</si>
  <si>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</si>
  <si>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</si>
  <si>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</si>
  <si>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</si>
  <si>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</si>
  <si>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</si>
  <si>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</si>
  <si>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</si>
  <si>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</si>
  <si>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</si>
  <si>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</si>
  <si>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</si>
  <si>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</si>
  <si>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</si>
  <si>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</si>
  <si>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</si>
  <si>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</si>
  <si>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</si>
  <si>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</si>
  <si>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</si>
  <si>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</si>
  <si>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</si>
  <si>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</si>
  <si>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</si>
  <si>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</si>
  <si>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</si>
  <si>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</si>
  <si>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</si>
  <si>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</si>
  <si>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</si>
  <si>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</si>
  <si>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</si>
  <si>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</si>
  <si>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</si>
  <si>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</si>
  <si>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</si>
  <si>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</si>
  <si>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</si>
  <si>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</si>
  <si>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</si>
  <si>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</si>
  <si>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</si>
  <si>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</si>
  <si>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</si>
  <si>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</si>
  <si>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</si>
  <si>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</si>
  <si>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</si>
  <si>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</si>
  <si>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</si>
  <si>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</si>
  <si>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</si>
  <si>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</si>
  <si>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</si>
  <si>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</si>
  <si>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</si>
  <si>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</si>
  <si>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</si>
  <si>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</si>
  <si>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</si>
  <si>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</si>
  <si>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</si>
  <si>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</si>
  <si>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</si>
  <si>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</si>
  <si>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</si>
  <si>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</si>
  <si>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</si>
  <si>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</si>
  <si>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</si>
  <si>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</si>
  <si>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</si>
  <si>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</si>
  <si>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</si>
  <si>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</si>
  <si>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</si>
  <si>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</si>
  <si>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</si>
  <si>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</si>
  <si>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</si>
  <si>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</si>
  <si>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</si>
  <si>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</si>
  <si>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</si>
  <si>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</si>
  <si>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</si>
  <si>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</si>
  <si>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</si>
  <si>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</si>
  <si>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</si>
  <si>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</si>
  <si>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</si>
  <si>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</si>
  <si>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</si>
  <si>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</si>
  <si>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</si>
  <si>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</si>
  <si>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</si>
  <si>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</si>
  <si>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</si>
  <si>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</si>
  <si>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</si>
  <si>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</si>
  <si>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</si>
  <si>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</si>
  <si>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</si>
  <si>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</si>
  <si>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</si>
  <si>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</si>
  <si>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</si>
  <si>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</si>
  <si>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</si>
  <si>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</si>
  <si>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</si>
  <si>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</si>
  <si>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</si>
  <si>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</si>
  <si>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</si>
  <si>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</si>
  <si>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</si>
  <si>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</si>
  <si>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</si>
  <si>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</si>
  <si>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</si>
  <si>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</si>
  <si>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</si>
  <si>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</si>
  <si>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</si>
  <si>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</si>
  <si>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</si>
  <si>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</si>
  <si>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</si>
  <si>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</si>
  <si>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</si>
  <si>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</si>
  <si>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</si>
  <si>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</si>
  <si>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</si>
  <si>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</si>
  <si>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</si>
  <si>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</si>
  <si>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</si>
  <si>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</si>
  <si>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</si>
  <si>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</si>
  <si>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</si>
  <si>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</si>
  <si>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</si>
  <si>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</si>
  <si>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</si>
  <si>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</si>
  <si>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</si>
  <si>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</si>
  <si>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</si>
  <si>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</si>
  <si>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</si>
  <si>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</si>
  <si>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</si>
  <si>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</si>
  <si>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</si>
  <si>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</si>
  <si>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</si>
  <si>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</si>
  <si>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</si>
  <si>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</si>
  <si>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</si>
  <si>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</si>
  <si>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</si>
  <si>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</si>
  <si>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</si>
  <si>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</si>
  <si>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</si>
  <si>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</si>
  <si>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</si>
  <si>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</si>
  <si>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</si>
  <si>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</si>
  <si>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</si>
  <si>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</si>
  <si>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</si>
  <si>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</si>
  <si>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</si>
  <si>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</si>
  <si>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</si>
  <si>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</si>
  <si>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</si>
  <si>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</si>
  <si>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</si>
  <si>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</si>
  <si>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</si>
  <si>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</si>
  <si>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</si>
  <si>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</si>
  <si>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</si>
  <si>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</si>
  <si>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</si>
  <si>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</si>
  <si>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</si>
  <si>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</si>
  <si>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</si>
  <si>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</si>
  <si>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</si>
  <si>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</si>
  <si>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</si>
  <si>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</si>
  <si>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</si>
  <si>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</si>
  <si>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</si>
  <si>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</si>
  <si>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</si>
  <si>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</si>
  <si>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</si>
  <si>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</si>
  <si>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</si>
  <si>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</si>
  <si>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</si>
  <si>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</si>
  <si>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</si>
  <si>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</si>
  <si>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</si>
  <si>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</si>
  <si>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</si>
  <si>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</si>
  <si>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</si>
  <si>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</si>
  <si>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</si>
  <si>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</si>
  <si>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</si>
  <si>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</si>
  <si>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</si>
  <si>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</si>
  <si>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</si>
  <si>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</si>
  <si>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</si>
  <si>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</si>
  <si>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</si>
  <si>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</si>
  <si>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</si>
  <si>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</si>
  <si>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</si>
  <si>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</si>
  <si>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</si>
  <si>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</si>
  <si>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</si>
  <si>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</si>
  <si>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</si>
  <si>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</si>
  <si>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</si>
  <si>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</si>
  <si>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</si>
  <si>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</si>
  <si>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</si>
  <si>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</si>
  <si>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</si>
  <si>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</si>
  <si>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</si>
  <si>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</si>
  <si>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</si>
  <si>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</si>
  <si>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</si>
  <si>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</si>
  <si>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</si>
  <si>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</si>
  <si>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</si>
  <si>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</si>
  <si>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</si>
  <si>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</si>
  <si>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</si>
  <si>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</si>
  <si>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</si>
  <si>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</si>
  <si>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</si>
  <si>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</si>
  <si>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</si>
  <si>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</si>
  <si>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</si>
  <si>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</si>
  <si>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</si>
  <si>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</si>
  <si>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</si>
  <si>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</si>
  <si>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</si>
  <si>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</si>
  <si>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</si>
  <si>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</si>
  <si>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</si>
  <si>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</si>
  <si>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</si>
  <si>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</si>
  <si>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</si>
  <si>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</si>
  <si>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</si>
  <si>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</si>
  <si>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</si>
  <si>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</si>
  <si>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</si>
  <si>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</si>
  <si>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</si>
  <si>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</si>
  <si>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</si>
  <si>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</si>
  <si>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</si>
  <si>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</si>
  <si>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</si>
  <si>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</si>
  <si>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</si>
  <si>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</si>
  <si>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</si>
  <si>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</si>
  <si>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</si>
  <si>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</si>
  <si>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</si>
  <si>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</si>
  <si>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</si>
  <si>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</si>
  <si>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</si>
  <si>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</si>
  <si>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</si>
  <si>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</si>
  <si>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</si>
  <si>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</si>
  <si>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</si>
  <si>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</si>
  <si>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</si>
  <si>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</si>
  <si>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</si>
  <si>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</si>
  <si>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</si>
  <si>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</si>
  <si>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</si>
  <si>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</si>
  <si>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</si>
  <si>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</si>
  <si>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</si>
  <si>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</si>
  <si>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</si>
  <si>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</si>
  <si>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</si>
  <si>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</si>
  <si>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</si>
  <si>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</si>
  <si>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</si>
  <si>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</si>
  <si>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</si>
  <si>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</si>
  <si>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</si>
  <si>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</si>
  <si>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</si>
  <si>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</si>
  <si>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</si>
  <si>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</si>
  <si>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</si>
  <si>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</si>
  <si>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</si>
  <si>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</si>
  <si>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</si>
  <si>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</si>
  <si>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</si>
  <si>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</si>
  <si>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</si>
  <si>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</si>
  <si>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</si>
  <si>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</si>
  <si>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</si>
  <si>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</si>
  <si>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</si>
  <si>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</si>
  <si>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</si>
  <si>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</si>
  <si>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</si>
  <si>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</si>
  <si>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</si>
  <si>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</si>
  <si>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</si>
  <si>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</si>
  <si>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</si>
  <si>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</si>
  <si>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</si>
  <si>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</si>
  <si>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</si>
  <si>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</si>
  <si>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</si>
  <si>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</si>
  <si>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</si>
  <si>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</si>
  <si>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</si>
  <si>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</si>
  <si>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</si>
  <si>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</si>
  <si>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</si>
  <si>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</si>
  <si>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</si>
  <si>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</si>
  <si>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</si>
  <si>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</si>
  <si>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</si>
  <si>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</si>
  <si>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</si>
  <si>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</si>
  <si>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</si>
  <si>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</si>
  <si>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</si>
  <si>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</si>
  <si>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</si>
  <si>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</si>
  <si>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</si>
  <si>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</si>
  <si>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</si>
  <si>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</si>
  <si>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</si>
  <si>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</si>
  <si>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</si>
  <si>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</si>
  <si>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</si>
  <si>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</si>
  <si>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</si>
  <si>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</si>
  <si>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</si>
  <si>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</si>
  <si>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</si>
  <si>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</si>
  <si>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</si>
  <si>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</si>
  <si>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</si>
  <si>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</si>
  <si>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</si>
  <si>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</si>
  <si>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</si>
  <si>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</si>
  <si>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</si>
  <si>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</si>
  <si>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</si>
  <si>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</si>
  <si>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</si>
  <si>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</si>
  <si>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</si>
  <si>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</si>
  <si>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</si>
  <si>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</si>
  <si>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</si>
  <si>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</si>
  <si>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</si>
  <si>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</si>
  <si>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</si>
  <si>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</si>
  <si>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</si>
  <si>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</si>
  <si>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</si>
  <si>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</si>
  <si>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</si>
  <si>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</si>
  <si>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</si>
  <si>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</si>
  <si>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</si>
  <si>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</si>
  <si>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</si>
  <si>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</si>
  <si>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</si>
  <si>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</si>
  <si>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</si>
  <si>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</si>
  <si>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</si>
  <si>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</si>
  <si>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</si>
  <si>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</si>
  <si>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</si>
  <si>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</si>
  <si>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</si>
  <si>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</si>
  <si>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</si>
  <si>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</si>
  <si>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</si>
  <si>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</si>
  <si>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</si>
  <si>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</si>
  <si>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</si>
  <si>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</si>
  <si>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</si>
  <si>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</si>
  <si>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</si>
  <si>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</si>
  <si>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</si>
  <si>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</si>
  <si>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</si>
  <si>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</si>
  <si>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</si>
  <si>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</si>
  <si>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</si>
  <si>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</si>
  <si>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</si>
  <si>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</si>
  <si>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</si>
  <si>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</si>
  <si>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</si>
  <si>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</si>
  <si>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</si>
  <si>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</si>
  <si>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</si>
  <si>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</si>
  <si>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</si>
  <si>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</si>
  <si>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</si>
  <si>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</si>
  <si>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</si>
  <si>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</si>
  <si>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</si>
  <si>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</si>
  <si>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</si>
  <si>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</si>
  <si>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</si>
  <si>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</si>
  <si>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</si>
  <si>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</si>
  <si>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</si>
  <si>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</si>
  <si>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</si>
  <si>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</si>
  <si>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</si>
  <si>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</si>
  <si>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</si>
  <si>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</si>
  <si>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</si>
  <si>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</si>
  <si>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</si>
  <si>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</si>
  <si>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</si>
  <si>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</si>
  <si>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</si>
  <si>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</si>
  <si>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</si>
  <si>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</si>
  <si>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</si>
  <si>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</si>
  <si>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</si>
  <si>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</si>
  <si>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</si>
  <si>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</si>
  <si>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</si>
  <si>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</si>
  <si>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</si>
  <si>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</si>
  <si>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</si>
  <si>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</si>
  <si>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</si>
  <si>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</si>
  <si>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</si>
  <si>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</si>
  <si>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</si>
  <si>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</si>
  <si>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</si>
  <si>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</si>
  <si>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</si>
  <si>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</si>
  <si>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</si>
  <si>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</si>
  <si>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</si>
  <si>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</si>
  <si>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</si>
  <si>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</si>
  <si>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</si>
  <si>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</si>
  <si>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</si>
  <si>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</si>
  <si>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</si>
  <si>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</si>
  <si>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</si>
  <si>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</si>
  <si>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</si>
  <si>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</si>
  <si>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</si>
  <si>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</si>
  <si>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</si>
  <si>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</si>
  <si>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</si>
  <si>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</si>
  <si>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</si>
  <si>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</si>
  <si>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</si>
  <si>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</si>
  <si>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</si>
  <si>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</si>
  <si>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</si>
  <si>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</si>
  <si>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</si>
  <si>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</si>
  <si>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</si>
  <si>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</si>
  <si>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</si>
  <si>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</si>
  <si>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</si>
  <si>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</si>
  <si>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</si>
  <si>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</si>
  <si>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</si>
  <si>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</si>
  <si>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</si>
  <si>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</si>
  <si>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</si>
  <si>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</si>
  <si>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</si>
  <si>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</si>
  <si>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</si>
  <si>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</si>
  <si>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</si>
  <si>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</si>
  <si>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</si>
  <si>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</si>
  <si>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</si>
  <si>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</si>
  <si>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</si>
  <si>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</si>
  <si>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</si>
  <si>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</si>
  <si>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</si>
  <si>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</si>
  <si>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</si>
  <si>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</si>
  <si>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</si>
  <si>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</si>
  <si>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</si>
  <si>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</si>
  <si>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</si>
  <si>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</si>
  <si>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</si>
  <si>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</si>
  <si>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</si>
  <si>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</si>
  <si>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</si>
  <si>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</si>
  <si>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</si>
  <si>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</si>
  <si>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</si>
  <si>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</si>
  <si>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</si>
  <si>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</si>
  <si>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</si>
  <si>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</si>
  <si>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</si>
  <si>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</si>
  <si>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</si>
  <si>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</si>
  <si>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</si>
  <si>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</si>
  <si>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</si>
  <si>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</si>
  <si>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</si>
  <si>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</si>
  <si>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</si>
  <si>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</si>
  <si>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</si>
  <si>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</si>
  <si>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</si>
  <si>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</si>
  <si>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</si>
  <si>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</si>
  <si>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</si>
  <si>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</si>
  <si>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</si>
  <si>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</si>
  <si>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</si>
  <si>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</si>
  <si>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</si>
  <si>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</si>
  <si>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</si>
  <si>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</si>
  <si>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</si>
  <si>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</si>
  <si>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</si>
  <si>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</si>
  <si>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</si>
  <si>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</si>
  <si>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</si>
  <si>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</si>
  <si>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</si>
  <si>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</si>
  <si>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</si>
  <si>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</si>
  <si>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</si>
  <si>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</si>
  <si>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</si>
  <si>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</si>
  <si>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</si>
  <si>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</si>
  <si>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</si>
  <si>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</si>
  <si>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</si>
  <si>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</si>
  <si>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</si>
  <si>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</si>
  <si>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</si>
  <si>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</si>
  <si>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</si>
  <si>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</si>
  <si>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</si>
  <si>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</si>
  <si>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</si>
  <si>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</si>
  <si>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</si>
  <si>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</si>
  <si>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</si>
  <si>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</si>
  <si>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</si>
  <si>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</si>
  <si>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</si>
  <si>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</si>
  <si>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</si>
  <si>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</si>
  <si>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</si>
  <si>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</si>
  <si>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</si>
  <si>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</si>
  <si>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</si>
  <si>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</si>
  <si>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</si>
  <si>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</si>
  <si>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</si>
  <si>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</si>
  <si>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</si>
  <si>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</si>
  <si>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</si>
  <si>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</si>
  <si>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</si>
  <si>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</si>
  <si>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</si>
  <si>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</si>
  <si>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</si>
  <si>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</si>
  <si>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</si>
  <si>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</si>
  <si>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</si>
  <si>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</si>
  <si>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</si>
  <si>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</si>
  <si>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</si>
  <si>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</si>
  <si>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</si>
  <si>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</si>
  <si>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</si>
  <si>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</si>
  <si>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</si>
  <si>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</si>
  <si>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</si>
  <si>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</si>
  <si>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</si>
  <si>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</si>
  <si>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</si>
  <si>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</si>
  <si>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</si>
  <si>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</si>
  <si>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</si>
  <si>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</si>
  <si>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</si>
  <si>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</si>
  <si>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</si>
  <si>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</si>
  <si>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</si>
  <si>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</si>
  <si>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</si>
  <si>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</si>
  <si>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</si>
  <si>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</si>
  <si>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</si>
  <si>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</si>
  <si>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</si>
  <si>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</si>
  <si>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</si>
  <si>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</si>
  <si>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</si>
  <si>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</si>
  <si>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</si>
  <si>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</si>
  <si>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</si>
  <si>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</si>
  <si>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</si>
  <si>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</si>
  <si>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</si>
  <si>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</si>
  <si>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</si>
  <si>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</si>
  <si>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</si>
  <si>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</si>
  <si>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</si>
  <si>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</si>
  <si>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</si>
  <si>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</si>
  <si>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</si>
  <si>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</si>
  <si>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</si>
  <si>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</si>
  <si>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</si>
  <si>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</si>
  <si>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</si>
  <si>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</si>
  <si>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</si>
  <si>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</si>
  <si>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</si>
  <si>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</si>
  <si>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</si>
  <si>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</si>
  <si>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</si>
  <si>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</si>
  <si>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</si>
  <si>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</si>
  <si>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</si>
  <si>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</si>
  <si>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</si>
  <si>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</si>
  <si>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</si>
  <si>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</si>
  <si>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</si>
  <si>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</si>
  <si>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</si>
  <si>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</si>
  <si>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</si>
  <si>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</si>
  <si>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</si>
  <si>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</si>
  <si>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</si>
  <si>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</si>
  <si>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</si>
  <si>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</si>
  <si>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</si>
  <si>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</si>
  <si>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</si>
  <si>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</si>
  <si>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</si>
  <si>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</si>
  <si>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</si>
  <si>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</si>
  <si>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</si>
  <si>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</si>
  <si>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</si>
  <si>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</si>
  <si>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</si>
  <si>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</si>
  <si>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</si>
  <si>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</si>
  <si>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</si>
  <si>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</si>
  <si>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</si>
  <si>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</si>
  <si>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</si>
  <si>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</si>
  <si>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</si>
  <si>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</si>
  <si>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</si>
  <si>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</si>
  <si>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</si>
  <si>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</si>
  <si>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</si>
  <si>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</si>
  <si>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</si>
  <si>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</si>
  <si>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</si>
  <si>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</si>
  <si>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</si>
  <si>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</si>
  <si>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</si>
  <si>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</si>
  <si>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</si>
  <si>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</si>
  <si>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</si>
  <si>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</si>
  <si>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</si>
  <si>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</si>
  <si>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</si>
  <si>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</si>
  <si>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</si>
  <si>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</si>
  <si>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</si>
  <si>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</si>
  <si>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</si>
  <si>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</si>
  <si>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</si>
  <si>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</si>
  <si>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</si>
  <si>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</si>
  <si>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</si>
  <si>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</si>
  <si>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</si>
  <si>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</si>
  <si>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</si>
  <si>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</si>
  <si>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</si>
  <si>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</si>
  <si>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</si>
  <si>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</si>
  <si>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</si>
  <si>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</si>
  <si>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</si>
  <si>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</si>
  <si>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</si>
  <si>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</si>
  <si>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</si>
  <si>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</si>
  <si>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</si>
  <si>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</si>
  <si>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</si>
  <si>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</si>
  <si>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</si>
  <si>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</si>
  <si>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</si>
  <si>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</si>
  <si>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</si>
  <si>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</si>
  <si>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</si>
  <si>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</si>
  <si>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</si>
  <si>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</si>
  <si>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</si>
  <si>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</si>
  <si>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</si>
  <si>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</si>
  <si>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</si>
  <si>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</si>
  <si>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</si>
  <si>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</si>
  <si>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</si>
  <si>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</si>
  <si>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</si>
  <si>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</si>
  <si>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</si>
  <si>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</si>
  <si>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</si>
  <si>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</si>
  <si>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</si>
  <si>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</si>
  <si>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</si>
  <si>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</si>
  <si>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</si>
  <si>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</si>
  <si>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</si>
  <si>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</si>
  <si>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</si>
  <si>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</si>
  <si>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</si>
  <si>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</si>
  <si>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</si>
  <si>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</si>
  <si>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</si>
  <si>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</si>
  <si>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</si>
  <si>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</si>
  <si>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</si>
  <si>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</si>
  <si>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</si>
  <si>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</si>
  <si>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</si>
  <si>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</si>
  <si>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</si>
  <si>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</si>
  <si>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</si>
  <si>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</si>
  <si>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</si>
  <si>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</si>
  <si>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</si>
  <si>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</si>
  <si>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</si>
  <si>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</si>
  <si>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</si>
  <si>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</si>
  <si>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</si>
  <si>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</si>
  <si>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</si>
  <si>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</si>
  <si>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</si>
  <si>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</si>
  <si>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</si>
  <si>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</si>
  <si>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</si>
  <si>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</si>
  <si>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</si>
  <si>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</si>
  <si>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</si>
  <si>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</si>
  <si>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</si>
  <si>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</si>
  <si>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</si>
  <si>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</si>
  <si>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</si>
  <si>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</si>
  <si>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</si>
  <si>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</si>
  <si>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</si>
  <si>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</si>
  <si>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</si>
  <si>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</si>
  <si>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</si>
  <si>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</si>
  <si>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</si>
  <si>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</si>
  <si>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</si>
  <si>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</si>
  <si>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</si>
  <si>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</si>
  <si>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</si>
  <si>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</si>
  <si>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</si>
  <si>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</si>
  <si>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</si>
  <si>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</si>
  <si>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</si>
  <si>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</si>
  <si>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</si>
  <si>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</si>
  <si>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</si>
  <si>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</si>
  <si>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</si>
  <si>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</si>
  <si>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</si>
  <si>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</si>
  <si>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</si>
  <si>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</si>
  <si>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</si>
  <si>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</si>
  <si>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</si>
  <si>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</si>
  <si>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</si>
  <si>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</si>
  <si>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</si>
  <si>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</si>
  <si>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</si>
  <si>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</si>
  <si>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</si>
  <si>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</si>
  <si>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</si>
  <si>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</si>
  <si>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</si>
  <si>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</si>
  <si>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</si>
  <si>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</si>
  <si>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</si>
  <si>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</si>
  <si>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</si>
  <si>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</si>
  <si>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</si>
  <si>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</si>
  <si>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</si>
  <si>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</si>
  <si>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</si>
  <si>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</si>
  <si>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</si>
  <si>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</si>
  <si>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</si>
  <si>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</si>
  <si>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</si>
  <si>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</si>
  <si>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</si>
  <si>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</si>
  <si>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</si>
  <si>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</si>
  <si>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</si>
  <si>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</si>
  <si>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</si>
  <si>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</si>
  <si>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</si>
  <si>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</si>
  <si>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</si>
  <si>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</si>
  <si>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</si>
  <si>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</si>
  <si>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</si>
  <si>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</si>
  <si>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</si>
  <si>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</si>
  <si>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</si>
  <si>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</si>
  <si>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</si>
  <si>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</si>
  <si>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</si>
  <si>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</si>
  <si>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</si>
  <si>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</si>
  <si>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</si>
  <si>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</si>
  <si>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</si>
  <si>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</si>
  <si>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</si>
  <si>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</si>
  <si>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</si>
  <si>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</si>
  <si>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</si>
  <si>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</si>
  <si>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</si>
  <si>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</si>
  <si>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</si>
  <si>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</si>
  <si>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</si>
  <si>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</si>
  <si>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</si>
  <si>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</si>
  <si>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</si>
  <si>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</si>
  <si>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</si>
  <si>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</si>
  <si>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</si>
  <si>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</si>
  <si>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</si>
  <si>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</si>
  <si>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</si>
  <si>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</si>
  <si>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</si>
  <si>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</si>
  <si>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</si>
  <si>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</si>
  <si>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</si>
  <si>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</si>
  <si>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</si>
  <si>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</si>
  <si>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</si>
  <si>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</si>
  <si>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</si>
  <si>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</si>
  <si>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</si>
  <si>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</si>
  <si>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</si>
  <si>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</si>
  <si>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</si>
  <si>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</si>
  <si>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</si>
  <si>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</si>
  <si>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</si>
  <si>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</si>
  <si>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</si>
  <si>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</si>
  <si>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</si>
  <si>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</si>
  <si>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</si>
  <si>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</si>
  <si>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</si>
  <si>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</si>
  <si>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</si>
  <si>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</si>
  <si>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</si>
  <si>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</si>
  <si>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</si>
  <si>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</si>
  <si>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</si>
  <si>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</si>
  <si>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</si>
  <si>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</si>
  <si>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</si>
  <si>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</si>
  <si>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</si>
  <si>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</si>
  <si>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</si>
  <si>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</si>
  <si>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</si>
  <si>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</si>
  <si>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</si>
  <si>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</si>
  <si>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</si>
  <si>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</si>
  <si>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</si>
  <si>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</si>
  <si>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</si>
  <si>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</si>
  <si>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</si>
  <si>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</si>
  <si>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</si>
  <si>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</si>
  <si>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</si>
  <si>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</si>
  <si>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</si>
  <si>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</si>
  <si>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</si>
  <si>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</si>
  <si>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</si>
  <si>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</si>
  <si>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</si>
  <si>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</si>
  <si>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</si>
  <si>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</si>
  <si>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</si>
  <si>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</si>
  <si>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</si>
  <si>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</si>
  <si>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</si>
  <si>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</si>
  <si>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</si>
  <si>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</si>
  <si>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</si>
  <si>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</si>
  <si>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</si>
  <si>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</si>
  <si>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</si>
  <si>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</si>
  <si>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</si>
  <si>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</si>
  <si>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</si>
  <si>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</si>
  <si>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</si>
  <si>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</si>
  <si>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</si>
  <si>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</si>
  <si>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</si>
  <si>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</si>
  <si>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</si>
  <si>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</si>
  <si>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</si>
  <si>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</si>
  <si>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</si>
  <si>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</si>
  <si>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</si>
  <si>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</si>
  <si>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</si>
  <si>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</si>
  <si>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</si>
  <si>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</si>
  <si>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</si>
  <si>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</si>
  <si>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</si>
  <si>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</si>
  <si>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</si>
  <si>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</si>
  <si>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</si>
  <si>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</si>
  <si>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</si>
  <si>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</si>
  <si>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</si>
  <si>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</si>
  <si>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</si>
  <si>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</si>
  <si>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</si>
  <si>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</si>
  <si>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</si>
  <si>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</si>
  <si>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</si>
  <si>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</si>
  <si>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</si>
  <si>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</si>
  <si>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</si>
  <si>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</si>
  <si>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</si>
  <si>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</si>
  <si>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</si>
  <si>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</si>
  <si>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</si>
  <si>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</si>
  <si>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</si>
  <si>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</si>
  <si>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</si>
  <si>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</si>
  <si>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</si>
  <si>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</si>
  <si>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</si>
  <si>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</si>
  <si>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</si>
  <si>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</si>
  <si>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</si>
  <si>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</si>
  <si>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</si>
  <si>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</si>
  <si>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</si>
  <si>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</si>
  <si>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</si>
  <si>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</si>
  <si>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</si>
  <si>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</si>
  <si>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</si>
  <si>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</si>
  <si>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</si>
  <si>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</si>
  <si>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</si>
  <si>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</si>
  <si>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</si>
  <si>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</si>
  <si>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</si>
  <si>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</si>
  <si>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</si>
  <si>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</si>
  <si>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</si>
  <si>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</si>
  <si>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</si>
  <si>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</si>
  <si>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</si>
  <si>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</si>
  <si>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</si>
  <si>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</si>
  <si>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</si>
  <si>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</si>
  <si>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</si>
  <si>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</si>
  <si>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</si>
  <si>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</si>
  <si>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</si>
  <si>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</si>
  <si>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</si>
  <si>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</si>
  <si>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</si>
  <si>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</si>
  <si>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</si>
  <si>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</si>
  <si>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</si>
  <si>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</si>
  <si>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</si>
  <si>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</si>
  <si>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</si>
  <si>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</si>
  <si>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</si>
  <si>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</si>
  <si>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</si>
  <si>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</si>
  <si>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</si>
  <si>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</si>
  <si>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</si>
  <si>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</si>
  <si>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</si>
  <si>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</si>
  <si>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</si>
  <si>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</si>
  <si>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</si>
  <si>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</si>
  <si>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</si>
  <si>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</si>
  <si>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</si>
  <si>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</si>
  <si>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</si>
  <si>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</si>
  <si>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</si>
  <si>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</si>
  <si>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</si>
  <si>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</si>
  <si>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</si>
  <si>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</si>
  <si>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</si>
  <si>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</si>
  <si>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</si>
  <si>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</si>
  <si>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</si>
  <si>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</si>
  <si>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</si>
  <si>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</si>
  <si>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</si>
  <si>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</si>
  <si>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</si>
  <si>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</si>
  <si>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</si>
  <si>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</si>
  <si>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</si>
  <si>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</si>
  <si>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</si>
  <si>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</si>
  <si>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</si>
  <si>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</si>
  <si>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</si>
  <si>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</si>
  <si>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</si>
  <si>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</si>
  <si>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</si>
  <si>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</si>
  <si>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</si>
  <si>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</si>
  <si>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</si>
  <si>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</si>
  <si>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</si>
  <si>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</si>
  <si>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</si>
  <si>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</si>
  <si>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</si>
  <si>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</si>
  <si>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</si>
  <si>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</si>
  <si>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</si>
  <si>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</si>
  <si>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</si>
  <si>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</si>
  <si>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</si>
  <si>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</si>
  <si>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</si>
  <si>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</si>
  <si>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</si>
  <si>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</si>
  <si>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</si>
  <si>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</si>
  <si>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</si>
  <si>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</si>
  <si>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</si>
  <si>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</si>
  <si>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</si>
  <si>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</si>
  <si>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</si>
  <si>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</si>
  <si>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</si>
  <si>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</si>
  <si>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</si>
  <si>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</si>
  <si>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</si>
  <si>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</si>
  <si>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</si>
  <si>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</si>
  <si>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</si>
  <si>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</si>
  <si>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</si>
  <si>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</si>
  <si>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</si>
  <si>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</si>
  <si>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</si>
  <si>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</si>
  <si>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</si>
  <si>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</si>
  <si>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</si>
  <si>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</si>
  <si>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</si>
  <si>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</si>
  <si>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</si>
  <si>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</si>
  <si>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</si>
  <si>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</si>
  <si>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</si>
  <si>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</si>
  <si>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</si>
  <si>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</si>
  <si>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</si>
  <si>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</si>
  <si>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</si>
  <si>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</si>
  <si>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</si>
  <si>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</si>
  <si>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</si>
  <si>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</si>
  <si>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</si>
  <si>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</si>
  <si>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</si>
  <si>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</si>
  <si>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</si>
  <si>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</si>
  <si>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</si>
  <si>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</si>
  <si>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</si>
  <si>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</si>
  <si>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</si>
  <si>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</si>
  <si>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</si>
  <si>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</si>
  <si>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</si>
  <si>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</si>
  <si>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</si>
  <si>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</si>
  <si>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</si>
  <si>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</si>
  <si>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</si>
  <si>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</si>
  <si>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</si>
  <si>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</si>
  <si>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</si>
  <si>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</si>
  <si>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</si>
  <si>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</si>
  <si>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</si>
  <si>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</si>
  <si>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</si>
  <si>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</si>
  <si>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</si>
  <si>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</si>
  <si>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</si>
  <si>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</si>
  <si>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</si>
  <si>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</si>
  <si>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</si>
  <si>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</si>
  <si>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</si>
  <si>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</si>
  <si>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</si>
  <si>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</si>
  <si>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</si>
  <si>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</si>
  <si>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</si>
  <si>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</si>
  <si>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</si>
  <si>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</si>
  <si>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</si>
  <si>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</si>
  <si>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</si>
  <si>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</si>
  <si>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</si>
  <si>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</si>
  <si>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</si>
  <si>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</si>
  <si>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</si>
  <si>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</si>
  <si>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</si>
  <si>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</si>
  <si>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</si>
  <si>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</si>
  <si>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</si>
  <si>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</si>
  <si>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</si>
  <si>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</si>
  <si>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</si>
  <si>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</si>
  <si>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</si>
  <si>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</si>
  <si>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</si>
  <si>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</si>
  <si>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</si>
  <si>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</si>
  <si>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</si>
  <si>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</si>
  <si>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</si>
  <si>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</si>
  <si>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</si>
  <si>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</si>
  <si>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</si>
  <si>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</si>
  <si>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</si>
  <si>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</si>
  <si>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</si>
  <si>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</si>
  <si>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</si>
  <si>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</si>
  <si>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</si>
  <si>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</si>
  <si>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</si>
  <si>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</si>
  <si>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</si>
  <si>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</si>
  <si>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</si>
  <si>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</si>
  <si>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</si>
  <si>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</si>
  <si>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</si>
  <si>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</si>
  <si>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</si>
  <si>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</si>
  <si>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</si>
  <si>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</si>
  <si>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</si>
  <si>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</si>
  <si>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</si>
  <si>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</si>
  <si>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</si>
  <si>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</si>
  <si>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</si>
  <si>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</si>
  <si>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</si>
  <si>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</si>
  <si>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</si>
  <si>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</si>
  <si>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</si>
  <si>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</si>
  <si>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</si>
  <si>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</si>
  <si>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</si>
  <si>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</si>
  <si>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</si>
  <si>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</si>
  <si>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</si>
  <si>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</si>
  <si>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</si>
  <si>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</si>
  <si>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</si>
  <si>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</si>
  <si>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</si>
  <si>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</si>
  <si>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</si>
  <si>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</si>
  <si>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</si>
  <si>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</si>
  <si>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</si>
  <si>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</si>
  <si>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</si>
  <si>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</si>
  <si>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</si>
  <si>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</si>
  <si>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</si>
  <si>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</si>
  <si>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</si>
  <si>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</si>
  <si>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</si>
  <si>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</si>
  <si>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</si>
  <si>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</si>
  <si>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</si>
  <si>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</si>
  <si>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</si>
  <si>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</si>
  <si>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</si>
  <si>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</si>
  <si>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</si>
  <si>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</si>
  <si>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</si>
  <si>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</si>
  <si>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</si>
  <si>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</si>
  <si>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</si>
  <si>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</si>
  <si>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</si>
  <si>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</si>
  <si>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</si>
  <si>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</si>
  <si>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</si>
  <si>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</si>
  <si>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</si>
  <si>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</si>
  <si>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</si>
  <si>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</si>
  <si>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</si>
  <si>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</si>
  <si>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</si>
  <si>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</si>
  <si>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</si>
  <si>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</si>
  <si>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</si>
  <si>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</si>
  <si>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</si>
  <si>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</si>
  <si>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</si>
  <si>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</si>
  <si>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</si>
  <si>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</si>
  <si>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</si>
  <si>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</si>
  <si>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</si>
  <si>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</si>
  <si>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</si>
  <si>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</si>
  <si>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</si>
  <si>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</si>
  <si>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</si>
  <si>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</si>
  <si>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</si>
  <si>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</si>
  <si>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</si>
  <si>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</si>
  <si>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</si>
  <si>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</si>
  <si>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</si>
  <si>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</si>
  <si>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</si>
  <si>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</si>
  <si>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</si>
  <si>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</si>
  <si>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</si>
  <si>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</si>
  <si>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</si>
  <si>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</si>
  <si>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</si>
  <si>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</si>
  <si>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</si>
  <si>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</si>
  <si>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</si>
  <si>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</si>
  <si>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</si>
  <si>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</si>
  <si>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</si>
  <si>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</si>
  <si>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</si>
  <si>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</si>
  <si>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</si>
  <si>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</si>
  <si>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</si>
  <si>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</si>
  <si>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</si>
  <si>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</si>
  <si>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</si>
  <si>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</si>
  <si>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</si>
  <si>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</si>
  <si>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</si>
  <si>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</si>
  <si>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</si>
  <si>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</si>
  <si>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</si>
  <si>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</si>
  <si>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</si>
  <si>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</si>
  <si>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</si>
  <si>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</si>
  <si>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</si>
  <si>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</si>
  <si>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</si>
  <si>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</si>
  <si>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</si>
  <si>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</si>
  <si>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</si>
  <si>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</si>
  <si>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</si>
  <si>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</si>
  <si>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</si>
  <si>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</si>
  <si>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</si>
  <si>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</si>
  <si>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</si>
  <si>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</si>
  <si>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</si>
  <si>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</si>
  <si>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</si>
  <si>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</si>
  <si>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</si>
  <si>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</si>
  <si>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</si>
  <si>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</si>
  <si>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</si>
  <si>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</si>
  <si>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</si>
  <si>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</si>
  <si>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</si>
  <si>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</si>
  <si>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</si>
  <si>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</si>
  <si>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</si>
  <si>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</si>
  <si>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</si>
  <si>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</si>
  <si>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</si>
  <si>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</si>
  <si>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</si>
  <si>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</si>
  <si>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</si>
  <si>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</si>
  <si>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</si>
  <si>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</si>
  <si>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</si>
  <si>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</si>
  <si>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</si>
  <si>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</si>
  <si>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</si>
  <si>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</si>
  <si>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</si>
  <si>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</si>
  <si>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</si>
  <si>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</si>
  <si>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</si>
  <si>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</si>
  <si>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</si>
  <si>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</si>
  <si>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</si>
  <si>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</si>
  <si>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</si>
  <si>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</si>
  <si>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</si>
  <si>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</si>
  <si>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</si>
  <si>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</si>
  <si>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</si>
  <si>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</si>
  <si>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</si>
  <si>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</si>
  <si>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</si>
  <si>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</si>
  <si>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</si>
  <si>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</si>
  <si>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</si>
  <si>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</si>
  <si>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</si>
  <si>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</si>
  <si>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</si>
  <si>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</si>
  <si>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</si>
  <si>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</si>
  <si>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</si>
  <si>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</si>
  <si>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</si>
  <si>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</si>
  <si>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</si>
  <si>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</si>
  <si>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</si>
  <si>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</si>
  <si>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</si>
  <si>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</si>
  <si>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</si>
  <si>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</si>
  <si>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</si>
  <si>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</si>
  <si>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</si>
  <si>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</si>
  <si>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</si>
  <si>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</si>
  <si>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</si>
  <si>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</si>
  <si>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</si>
  <si>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</si>
  <si>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</si>
  <si>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</si>
  <si>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</si>
  <si>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</si>
  <si>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</si>
  <si>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</si>
  <si>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</si>
  <si>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</si>
  <si>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</si>
  <si>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</si>
  <si>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</si>
  <si>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</si>
  <si>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</si>
  <si>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</si>
  <si>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</si>
  <si>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</si>
  <si>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</si>
  <si>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</si>
  <si>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</si>
  <si>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</si>
  <si>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</si>
  <si>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</si>
  <si>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</si>
  <si>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</si>
  <si>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</si>
  <si>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</si>
  <si>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</si>
  <si>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</si>
  <si>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</si>
  <si>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</si>
  <si>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</si>
  <si>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</si>
  <si>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</si>
  <si>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</si>
  <si>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</si>
  <si>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</si>
  <si>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</si>
  <si>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</si>
  <si>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</si>
  <si>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</si>
  <si>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</si>
  <si>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</si>
  <si>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</si>
  <si>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</si>
  <si>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</si>
  <si>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</si>
  <si>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</si>
  <si>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</si>
  <si>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</si>
  <si>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</si>
  <si>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</si>
  <si>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</si>
  <si>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</si>
  <si>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</si>
  <si>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</si>
  <si>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</si>
  <si>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</si>
  <si>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</si>
  <si>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</si>
  <si>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</si>
  <si>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</si>
  <si>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</si>
  <si>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</si>
  <si>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</si>
  <si>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</si>
  <si>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</si>
  <si>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</si>
  <si>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</si>
  <si>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</si>
  <si>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</si>
  <si>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</si>
  <si>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</si>
  <si>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</si>
  <si>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</si>
  <si>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</si>
  <si>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</si>
  <si>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</si>
  <si>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</si>
  <si>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</si>
  <si>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</si>
  <si>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</si>
  <si>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</si>
  <si>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</si>
  <si>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</si>
  <si>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</si>
  <si>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</si>
  <si>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</si>
  <si>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</si>
  <si>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</si>
  <si>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</si>
  <si>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</si>
  <si>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</si>
  <si>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</si>
  <si>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</si>
  <si>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</si>
  <si>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</si>
  <si>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</si>
  <si>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</si>
  <si>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</si>
  <si>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</si>
  <si>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</si>
  <si>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</si>
  <si>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</si>
  <si>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</si>
  <si>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</si>
  <si>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</si>
  <si>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</si>
  <si>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</si>
  <si>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</si>
  <si>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</si>
  <si>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</si>
  <si>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</si>
  <si>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</si>
  <si>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</si>
  <si>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</si>
  <si>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</si>
  <si>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</si>
  <si>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</si>
  <si>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</si>
  <si>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</si>
  <si>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</si>
  <si>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</si>
  <si>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</si>
  <si>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</si>
  <si>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</si>
  <si>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</si>
  <si>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</si>
  <si>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</si>
  <si>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</si>
  <si>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</si>
  <si>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</si>
  <si>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</si>
  <si>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</si>
  <si>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</si>
  <si>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</si>
  <si>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</si>
  <si>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</si>
  <si>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</si>
  <si>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</si>
  <si>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</si>
  <si>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</si>
  <si>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</si>
  <si>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</si>
  <si>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</si>
  <si>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</si>
  <si>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</si>
  <si>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</si>
  <si>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</si>
  <si>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</si>
  <si>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</si>
  <si>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</si>
  <si>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</si>
  <si>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</si>
  <si>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</si>
  <si>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</si>
  <si>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</si>
  <si>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</si>
  <si>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</si>
  <si>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</si>
  <si>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</si>
  <si>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</si>
  <si>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</si>
  <si>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</si>
  <si>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</si>
  <si>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</si>
  <si>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</si>
  <si>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</si>
  <si>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</si>
  <si>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</si>
  <si>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</si>
  <si>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</si>
  <si>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</si>
  <si>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</si>
  <si>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</si>
  <si>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</si>
  <si>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</si>
  <si>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</si>
  <si>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</si>
  <si>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</si>
  <si>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</si>
  <si>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</si>
  <si>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</si>
  <si>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</si>
  <si>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</si>
  <si>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</si>
  <si>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</si>
  <si>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</si>
  <si>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</si>
  <si>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</si>
  <si>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</si>
  <si>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</si>
  <si>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</si>
  <si>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</si>
  <si>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</si>
  <si>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</si>
  <si>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</si>
  <si>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</si>
  <si>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</si>
  <si>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</si>
  <si>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</si>
  <si>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</si>
  <si>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</si>
  <si>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</si>
  <si>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</si>
  <si>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</si>
  <si>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</si>
  <si>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</si>
  <si>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</si>
  <si>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</si>
  <si>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</si>
  <si>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</si>
  <si>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</si>
  <si>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</si>
  <si>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</si>
  <si>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</si>
  <si>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</si>
  <si>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</si>
  <si>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</si>
  <si>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</si>
  <si>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</si>
  <si>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</si>
  <si>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</si>
  <si>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</si>
  <si>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</si>
  <si>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</si>
  <si>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</si>
  <si>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</si>
  <si>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</si>
  <si>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</si>
  <si>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</si>
  <si>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</si>
  <si>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</si>
  <si>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</si>
  <si>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</si>
  <si>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</si>
  <si>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</si>
  <si>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</si>
  <si>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</si>
  <si>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</si>
  <si>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</si>
  <si>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</si>
  <si>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</si>
  <si>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</si>
  <si>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</si>
  <si>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</si>
  <si>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</si>
  <si>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</si>
  <si>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</si>
  <si>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</si>
  <si>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</si>
  <si>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</si>
  <si>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</si>
  <si>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</si>
  <si>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</si>
  <si>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</si>
  <si>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</si>
  <si>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</si>
  <si>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</si>
  <si>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</si>
  <si>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</si>
  <si>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</si>
  <si>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</si>
  <si>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</si>
  <si>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</si>
  <si>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</si>
  <si>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</si>
  <si>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</si>
  <si>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</si>
  <si>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</si>
  <si>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</si>
  <si>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</si>
  <si>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</si>
  <si>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</si>
  <si>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</si>
  <si>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</si>
  <si>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</si>
  <si>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</si>
  <si>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</si>
  <si>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</si>
  <si>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</si>
  <si>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</si>
  <si>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</si>
  <si>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</si>
  <si>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</si>
  <si>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</si>
  <si>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</si>
  <si>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</si>
  <si>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</si>
  <si>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</si>
  <si>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</si>
  <si>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</si>
  <si>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</si>
  <si>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</si>
  <si>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</si>
  <si>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</si>
  <si>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</si>
  <si>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</si>
  <si>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</si>
  <si>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</si>
  <si>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</si>
  <si>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</si>
  <si>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</si>
  <si>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</si>
  <si>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</si>
  <si>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</si>
  <si>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</si>
  <si>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</si>
  <si>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</si>
  <si>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</si>
  <si>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</si>
  <si>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</si>
  <si>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</si>
  <si>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</si>
  <si>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</si>
  <si>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</si>
  <si>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</si>
  <si>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</si>
  <si>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</si>
  <si>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</si>
  <si>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</si>
  <si>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</si>
  <si>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</si>
  <si>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</si>
  <si>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</si>
  <si>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</si>
  <si>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</si>
  <si>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</si>
  <si>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</si>
  <si>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</si>
  <si>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</si>
  <si>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</si>
  <si>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</si>
  <si>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</si>
  <si>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</si>
  <si>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</si>
  <si>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</si>
  <si>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</si>
  <si>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</si>
  <si>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</si>
  <si>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</si>
  <si>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</si>
  <si>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</si>
  <si>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</si>
  <si>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</si>
  <si>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</si>
  <si>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</si>
  <si>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</si>
  <si>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</si>
  <si>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</si>
  <si>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</si>
  <si>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</si>
  <si>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</si>
  <si>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</si>
  <si>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</si>
  <si>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</si>
  <si>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</si>
  <si>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</si>
  <si>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</si>
  <si>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</si>
  <si>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</si>
  <si>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</si>
  <si>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</si>
  <si>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</si>
  <si>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</si>
  <si>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</si>
  <si>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</si>
  <si>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</si>
  <si>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</si>
  <si>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</si>
  <si>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</si>
  <si>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</si>
  <si>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</si>
  <si>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</si>
  <si>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</si>
  <si>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</si>
  <si>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</si>
  <si>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</si>
  <si>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</si>
  <si>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</si>
  <si>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</si>
  <si>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</si>
  <si>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</si>
  <si>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</si>
  <si>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</si>
  <si>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</si>
  <si>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</si>
  <si>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</si>
  <si>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</si>
  <si>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</si>
  <si>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</si>
  <si>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</si>
  <si>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</si>
  <si>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</si>
  <si>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</si>
  <si>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</si>
  <si>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</si>
  <si>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</si>
  <si>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</si>
  <si>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</si>
  <si>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</si>
  <si>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</si>
  <si>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</si>
  <si>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</si>
  <si>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</si>
  <si>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</si>
  <si>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</si>
  <si>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</si>
  <si>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</si>
  <si>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</si>
  <si>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</si>
  <si>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</si>
  <si>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</si>
  <si>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</si>
  <si>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</si>
  <si>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</si>
  <si>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</si>
  <si>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</si>
  <si>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</si>
  <si>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</si>
  <si>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</si>
  <si>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</si>
  <si>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</si>
  <si>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</si>
  <si>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</si>
  <si>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</si>
  <si>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</si>
  <si>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</si>
  <si>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</si>
  <si>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</si>
  <si>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</si>
  <si>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</si>
  <si>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</si>
  <si>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</si>
  <si>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</si>
  <si>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</si>
  <si>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</si>
  <si>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</si>
  <si>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</si>
  <si>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</si>
  <si>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</si>
  <si>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</si>
  <si>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</si>
  <si>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</si>
  <si>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</si>
  <si>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</si>
  <si>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</si>
  <si>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</si>
  <si>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</si>
  <si>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</si>
  <si>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</si>
  <si>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</si>
  <si>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</si>
  <si>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</si>
  <si>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</si>
  <si>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</si>
  <si>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</si>
  <si>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</si>
  <si>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</si>
  <si>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</si>
  <si>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</si>
  <si>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</si>
  <si>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</si>
  <si>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</si>
  <si>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</si>
  <si>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</si>
  <si>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</si>
  <si>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</si>
  <si>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</si>
  <si>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</si>
  <si>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</si>
  <si>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</si>
  <si>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</si>
  <si>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</si>
  <si>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</si>
  <si>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</si>
  <si>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</si>
  <si>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</si>
  <si>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</si>
  <si>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</si>
  <si>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</si>
  <si>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</si>
  <si>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</si>
  <si>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</si>
  <si>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</si>
  <si>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</si>
  <si>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</si>
  <si>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</si>
  <si>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</si>
  <si>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</si>
  <si>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</si>
  <si>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</si>
  <si>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</si>
  <si>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</si>
  <si>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</si>
  <si>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</si>
  <si>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</si>
  <si>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</si>
  <si>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</si>
  <si>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</si>
  <si>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</si>
  <si>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</si>
  <si>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</si>
  <si>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</si>
  <si>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</si>
  <si>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</si>
  <si>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</si>
  <si>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</si>
  <si>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</si>
  <si>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</si>
  <si>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</si>
  <si>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</si>
  <si>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</si>
  <si>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</si>
  <si>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</si>
  <si>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</si>
  <si>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</si>
  <si>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</si>
  <si>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</si>
  <si>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</si>
  <si>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</si>
  <si>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</si>
  <si>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</si>
  <si>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</si>
  <si>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</si>
  <si>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</si>
  <si>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</si>
  <si>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</si>
  <si>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</si>
  <si>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</si>
  <si>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</si>
  <si>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</si>
  <si>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</si>
  <si>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</si>
  <si>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</si>
  <si>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</si>
  <si>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</si>
  <si>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</si>
  <si>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</si>
  <si>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</si>
  <si>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</si>
  <si>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</si>
  <si>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</si>
  <si>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</si>
  <si>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</si>
  <si>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</si>
  <si>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</si>
  <si>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</si>
  <si>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</si>
  <si>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</si>
  <si>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</si>
  <si>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</si>
  <si>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</si>
  <si>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</si>
  <si>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</si>
  <si>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</si>
  <si>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</si>
  <si>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</si>
  <si>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</si>
  <si>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</si>
  <si>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</si>
  <si>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</si>
  <si>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</si>
  <si>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</si>
  <si>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</si>
  <si>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</si>
  <si>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</si>
  <si>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</si>
  <si>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</si>
  <si>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</si>
  <si>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</si>
  <si>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</si>
  <si>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</si>
  <si>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</si>
  <si>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</si>
  <si>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</si>
  <si>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</si>
  <si>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</si>
  <si>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</si>
  <si>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</si>
  <si>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</si>
  <si>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</si>
  <si>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</si>
  <si>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</si>
  <si>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</si>
  <si>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</si>
  <si>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</si>
  <si>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</si>
  <si>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</si>
  <si>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</si>
  <si>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</si>
  <si>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</si>
  <si>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</si>
  <si>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</si>
  <si>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</si>
  <si>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</si>
  <si>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</si>
  <si>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</si>
  <si>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</si>
  <si>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</si>
  <si>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</si>
  <si>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</si>
  <si>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</si>
  <si>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</si>
  <si>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</si>
  <si>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</si>
  <si>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</si>
  <si>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</si>
  <si>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</si>
  <si>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</si>
  <si>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</si>
  <si>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</si>
  <si>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</si>
  <si>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</si>
  <si>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</si>
  <si>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</si>
  <si>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</si>
  <si>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</si>
  <si>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</si>
  <si>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</si>
  <si>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</si>
  <si>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</si>
  <si>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</si>
  <si>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</si>
  <si>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</si>
  <si>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</si>
  <si>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</si>
  <si>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</si>
  <si>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</si>
  <si>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</si>
  <si>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</si>
  <si>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</si>
  <si>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</si>
  <si>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</si>
  <si>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</si>
  <si>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</si>
  <si>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</si>
  <si>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</si>
  <si>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</si>
  <si>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</si>
  <si>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</si>
  <si>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</si>
  <si>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</si>
  <si>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</si>
  <si>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</si>
  <si>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</si>
  <si>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</si>
  <si>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</si>
  <si>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</si>
  <si>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</si>
  <si>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</si>
  <si>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</si>
  <si>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</si>
  <si>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</si>
  <si>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</si>
  <si>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</si>
  <si>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</si>
  <si>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</si>
  <si>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</si>
  <si>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</si>
  <si>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</si>
  <si>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</si>
  <si>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</si>
  <si>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</si>
  <si>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</si>
  <si>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</si>
  <si>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</si>
  <si>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</si>
  <si>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</si>
  <si>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</si>
  <si>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</si>
  <si>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</si>
  <si>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</si>
  <si>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</si>
  <si>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</si>
  <si>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</si>
  <si>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</si>
  <si>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</si>
  <si>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</si>
  <si>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</si>
  <si>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</si>
  <si>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</si>
  <si>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</si>
  <si>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</si>
  <si>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</si>
  <si>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</si>
  <si>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</si>
  <si>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</si>
  <si>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</si>
  <si>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</si>
  <si>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</si>
  <si>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</si>
  <si>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</si>
  <si>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</si>
  <si>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</si>
  <si>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</si>
  <si>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</si>
  <si>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</si>
  <si>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</si>
  <si>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</si>
  <si>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</si>
  <si>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</si>
  <si>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</si>
  <si>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</si>
  <si>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</si>
  <si>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</si>
  <si>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</si>
  <si>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</si>
  <si>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</si>
  <si>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</si>
  <si>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</si>
  <si>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</si>
  <si>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</si>
  <si>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</si>
  <si>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</si>
  <si>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</si>
  <si>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</si>
  <si>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</si>
  <si>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</si>
  <si>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</si>
  <si>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</si>
  <si>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</si>
  <si>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</si>
  <si>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</si>
  <si>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</si>
  <si>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</si>
  <si>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</si>
  <si>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</si>
  <si>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</si>
  <si>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</si>
  <si>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</si>
  <si>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</si>
  <si>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</si>
  <si>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</si>
  <si>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</si>
  <si>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</si>
  <si>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</si>
  <si>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</si>
  <si>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</si>
  <si>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</si>
  <si>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</si>
  <si>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</si>
  <si>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</si>
  <si>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</si>
  <si>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</si>
  <si>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</si>
  <si>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</si>
  <si>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</si>
  <si>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</si>
  <si>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</si>
  <si>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</si>
  <si>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</si>
  <si>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</si>
  <si>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</si>
  <si>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</si>
  <si>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</si>
  <si>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</si>
  <si>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</si>
  <si>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</si>
  <si>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</si>
  <si>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</si>
  <si>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</si>
  <si>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</si>
  <si>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</si>
  <si>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</si>
  <si>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</si>
  <si>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</si>
  <si>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</si>
  <si>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</si>
  <si>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</si>
  <si>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</si>
  <si>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</si>
  <si>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</si>
  <si>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</si>
  <si>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</si>
  <si>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</si>
  <si>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</si>
  <si>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</si>
  <si>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</si>
  <si>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</si>
  <si>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</si>
  <si>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</si>
  <si>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</si>
  <si>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</si>
  <si>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</si>
  <si>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</si>
  <si>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</si>
  <si>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</si>
  <si>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</si>
  <si>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</si>
  <si>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</si>
  <si>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</si>
  <si>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</si>
  <si>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</si>
  <si>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</si>
  <si>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</si>
  <si>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</si>
  <si>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</si>
  <si>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</si>
  <si>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</si>
  <si>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</si>
  <si>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</si>
  <si>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</si>
  <si>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</si>
  <si>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</si>
  <si>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</si>
  <si>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</si>
  <si>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</si>
  <si>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</si>
  <si>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</si>
  <si>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</si>
  <si>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</si>
  <si>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</si>
  <si>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</si>
  <si>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</si>
  <si>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</si>
  <si>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</si>
  <si>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</si>
  <si>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</si>
  <si>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</si>
  <si>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</si>
  <si>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</si>
  <si>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</si>
  <si>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</si>
  <si>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</si>
  <si>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</si>
  <si>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</si>
  <si>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</si>
  <si>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</si>
  <si>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</si>
  <si>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</si>
  <si>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</si>
  <si>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</si>
  <si>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</si>
  <si>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</si>
  <si>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</si>
  <si>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</si>
  <si>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</si>
  <si>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</si>
  <si>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</si>
  <si>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</si>
  <si>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</si>
  <si>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</si>
  <si>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</si>
  <si>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</si>
  <si>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</si>
  <si>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</si>
  <si>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</si>
  <si>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</si>
  <si>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</si>
  <si>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</si>
  <si>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</si>
  <si>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</si>
  <si>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</si>
  <si>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</si>
  <si>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</si>
  <si>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</si>
  <si>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</si>
  <si>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</si>
  <si>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</si>
  <si>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</si>
  <si>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</si>
  <si>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</si>
  <si>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</si>
  <si>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</si>
  <si>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</si>
  <si>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</si>
  <si>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</si>
  <si>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</si>
  <si>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</si>
  <si>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</si>
  <si>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</si>
  <si>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</si>
  <si>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</si>
  <si>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</si>
  <si>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</si>
  <si>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</si>
  <si>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</si>
  <si>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</si>
  <si>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</si>
  <si>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</si>
  <si>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</si>
  <si>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</si>
  <si>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</si>
  <si>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</si>
  <si>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</si>
  <si>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</si>
  <si>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</si>
  <si>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</si>
  <si>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</si>
  <si>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</si>
  <si>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</si>
  <si>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</si>
  <si>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</si>
  <si>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</si>
  <si>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</si>
  <si>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</si>
  <si>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</si>
  <si>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</si>
  <si>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</si>
  <si>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</si>
  <si>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</si>
  <si>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</si>
  <si>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</si>
  <si>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</si>
  <si>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</si>
  <si>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</si>
  <si>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</si>
  <si>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</si>
  <si>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</si>
  <si>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</si>
  <si>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</si>
  <si>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</si>
  <si>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</si>
  <si>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</si>
  <si>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</si>
  <si>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</si>
  <si>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</si>
  <si>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</si>
  <si>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</si>
  <si>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</si>
  <si>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</si>
  <si>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</si>
  <si>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</si>
  <si>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</si>
  <si>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</si>
  <si>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</si>
  <si>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</si>
  <si>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</si>
  <si>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</si>
  <si>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</si>
  <si>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</si>
  <si>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</si>
  <si>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</si>
  <si>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</si>
  <si>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</si>
  <si>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</si>
  <si>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</si>
  <si>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</si>
  <si>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</si>
  <si>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</si>
  <si>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</si>
  <si>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</si>
  <si>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</si>
  <si>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</si>
  <si>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</si>
  <si>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</si>
  <si>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</si>
  <si>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</si>
  <si>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</si>
  <si>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</si>
  <si>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</si>
  <si>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</si>
  <si>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</si>
  <si>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</si>
  <si>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</si>
  <si>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</si>
  <si>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</si>
  <si>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</si>
  <si>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</si>
  <si>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</si>
  <si>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</si>
  <si>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</si>
  <si>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</si>
  <si>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</si>
  <si>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</si>
  <si>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</si>
  <si>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</si>
  <si>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</si>
  <si>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</si>
  <si>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</si>
  <si>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</si>
  <si>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</si>
  <si>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</si>
  <si>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</si>
  <si>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</si>
  <si>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</si>
  <si>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</si>
  <si>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</si>
  <si>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</si>
  <si>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</si>
  <si>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</si>
  <si>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</si>
  <si>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</si>
  <si>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</si>
  <si>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</si>
  <si>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</si>
  <si>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</si>
  <si>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</si>
  <si>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</si>
  <si>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</si>
  <si>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</si>
  <si>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</si>
  <si>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</si>
  <si>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</si>
  <si>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</si>
  <si>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</si>
  <si>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</si>
  <si>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</si>
  <si>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</si>
  <si>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</si>
  <si>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</si>
  <si>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</si>
  <si>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</si>
  <si>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</si>
  <si>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</si>
  <si>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</si>
  <si>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</si>
  <si>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</si>
  <si>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</si>
  <si>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</si>
  <si>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</si>
  <si>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</si>
  <si>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</si>
  <si>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</si>
  <si>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</si>
  <si>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</si>
  <si>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</si>
  <si>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</si>
  <si>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</si>
  <si>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</si>
  <si>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</si>
  <si>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</si>
  <si>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</si>
  <si>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</si>
  <si>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</si>
  <si>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</si>
  <si>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</si>
  <si>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</si>
  <si>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</si>
  <si>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</si>
  <si>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</si>
  <si>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</si>
  <si>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</si>
  <si>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</si>
  <si>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</si>
  <si>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</si>
  <si>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</si>
  <si>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</si>
  <si>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</si>
  <si>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</si>
  <si>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</si>
  <si>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</si>
  <si>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</si>
  <si>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</si>
  <si>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</si>
  <si>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</si>
  <si>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</si>
  <si>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</si>
  <si>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</si>
  <si>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</si>
  <si>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</si>
  <si>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</si>
  <si>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</si>
  <si>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</si>
  <si>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</si>
  <si>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</si>
  <si>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</si>
  <si>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</si>
  <si>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</si>
  <si>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</si>
  <si>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</si>
  <si>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</si>
  <si>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</si>
  <si>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</si>
  <si>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</si>
  <si>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</si>
  <si>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</si>
  <si>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</si>
  <si>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</si>
  <si>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</si>
  <si>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</si>
  <si>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</si>
  <si>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</si>
  <si>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</si>
  <si>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</si>
  <si>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</si>
  <si>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</si>
  <si>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</si>
  <si>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</si>
  <si>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</si>
  <si>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</si>
  <si>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</si>
  <si>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</si>
  <si>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</si>
  <si>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</si>
  <si>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</si>
  <si>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</si>
  <si>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</si>
  <si>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</si>
  <si>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</si>
  <si>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</si>
  <si>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</si>
  <si>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</si>
  <si>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</si>
  <si>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</si>
  <si>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</si>
  <si>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</si>
  <si>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</si>
  <si>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</si>
  <si>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</si>
  <si>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</si>
  <si>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</si>
  <si>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</si>
  <si>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</si>
  <si>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</si>
  <si>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</si>
  <si>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</si>
  <si>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</si>
  <si>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</si>
  <si>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</si>
  <si>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</si>
  <si>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</si>
  <si>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</si>
  <si>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</si>
  <si>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</si>
  <si>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</si>
  <si>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</si>
  <si>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</si>
  <si>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</si>
  <si>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</si>
  <si>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</si>
  <si>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</si>
  <si>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</si>
  <si>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</si>
  <si>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</si>
  <si>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</si>
  <si>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</si>
  <si>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</si>
  <si>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</si>
  <si>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</si>
  <si>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</si>
  <si>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</si>
  <si>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</si>
  <si>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</si>
  <si>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</si>
  <si>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</si>
  <si>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</si>
  <si>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</si>
  <si>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</si>
  <si>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</si>
  <si>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</si>
  <si>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</si>
  <si>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</si>
  <si>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</si>
  <si>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</si>
  <si>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</si>
  <si>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</si>
  <si>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</si>
  <si>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</si>
  <si>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</si>
  <si>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</si>
  <si>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</si>
  <si>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</si>
  <si>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</si>
  <si>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</si>
  <si>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</si>
  <si>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</si>
  <si>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</si>
  <si>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</si>
  <si>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</si>
  <si>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</si>
  <si>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</si>
  <si>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</si>
  <si>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</si>
  <si>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</si>
  <si>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</si>
  <si>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</si>
  <si>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</si>
  <si>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</si>
  <si>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</si>
  <si>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</si>
  <si>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</si>
  <si>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</si>
  <si>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</si>
  <si>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</si>
  <si>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</si>
  <si>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</si>
  <si>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</si>
  <si>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</si>
  <si>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</si>
  <si>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</si>
  <si>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</si>
  <si>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</si>
  <si>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</si>
  <si>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</si>
  <si>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</si>
  <si>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</si>
  <si>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</si>
  <si>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</si>
  <si>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</si>
  <si>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</si>
  <si>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</si>
  <si>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</si>
  <si>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</si>
  <si>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</si>
  <si>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</si>
  <si>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</si>
  <si>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</si>
  <si>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</si>
  <si>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</si>
  <si>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</si>
  <si>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</si>
  <si>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</si>
  <si>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</si>
  <si>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</si>
  <si>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</si>
  <si>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</si>
  <si>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</si>
  <si>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</si>
  <si>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</si>
  <si>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</si>
  <si>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</si>
  <si>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</si>
  <si>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</si>
  <si>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</si>
  <si>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</si>
  <si>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</si>
  <si>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</si>
  <si>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</si>
  <si>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</si>
  <si>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</si>
  <si>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</si>
  <si>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</si>
  <si>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</si>
  <si>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</si>
  <si>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</si>
  <si>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</si>
  <si>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</si>
  <si>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</si>
  <si>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</si>
  <si>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</si>
  <si>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</si>
  <si>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</si>
  <si>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</si>
  <si>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</si>
  <si>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</si>
  <si>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</si>
  <si>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</si>
  <si>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</si>
  <si>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</si>
  <si>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</si>
  <si>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</si>
  <si>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</si>
  <si>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</si>
  <si>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</si>
  <si>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</si>
  <si>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</si>
  <si>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</si>
  <si>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</si>
  <si>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</si>
  <si>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</si>
  <si>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</si>
  <si>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</si>
  <si>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</si>
  <si>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</si>
  <si>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</si>
  <si>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</si>
  <si>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</si>
  <si>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</si>
  <si>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</si>
  <si>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</si>
  <si>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</si>
  <si>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</si>
  <si>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</si>
  <si>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</si>
  <si>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</si>
  <si>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</si>
  <si>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</si>
  <si>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</si>
  <si>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</si>
  <si>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</si>
  <si>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</si>
  <si>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</si>
  <si>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</si>
  <si>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</si>
  <si>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</si>
  <si>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</si>
  <si>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</si>
  <si>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</si>
  <si>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</si>
  <si>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</si>
  <si>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</si>
  <si>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</si>
  <si>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</si>
  <si>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</si>
  <si>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</si>
  <si>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</si>
  <si>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</si>
  <si>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</si>
  <si>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</si>
  <si>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</si>
  <si>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</si>
  <si>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</si>
  <si>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</si>
  <si>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</si>
  <si>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</si>
  <si>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</si>
  <si>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</si>
  <si>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</si>
  <si>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</si>
  <si>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</si>
  <si>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</si>
  <si>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</si>
  <si>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</si>
  <si>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</si>
  <si>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</si>
  <si>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</si>
  <si>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</si>
  <si>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</si>
  <si>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</si>
  <si>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</si>
  <si>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</si>
  <si>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</si>
  <si>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</si>
  <si>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</si>
  <si>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</si>
  <si>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</si>
  <si>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</si>
  <si>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</si>
  <si>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</si>
  <si>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</si>
  <si>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</si>
  <si>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</si>
  <si>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</si>
  <si>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</si>
  <si>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</si>
  <si>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</si>
  <si>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</si>
  <si>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</si>
  <si>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</si>
  <si>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</si>
  <si>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</si>
  <si>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</si>
  <si>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</si>
  <si>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</si>
  <si>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</si>
  <si>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</si>
  <si>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</si>
  <si>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</si>
  <si>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</si>
  <si>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</si>
  <si>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</si>
  <si>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</si>
  <si>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</si>
  <si>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</si>
  <si>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</si>
  <si>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</si>
  <si>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</si>
  <si>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</si>
  <si>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</si>
  <si>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</si>
  <si>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</si>
  <si>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</si>
  <si>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</si>
  <si>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</si>
  <si>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</si>
  <si>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</si>
  <si>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</si>
  <si>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</si>
  <si>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</si>
  <si>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</si>
  <si>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</si>
  <si>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</si>
  <si>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</si>
  <si>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</si>
  <si>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</si>
  <si>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</si>
  <si>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</si>
  <si>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</si>
  <si>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</si>
  <si>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</si>
  <si>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</si>
  <si>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</si>
  <si>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</si>
  <si>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</si>
  <si>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</si>
  <si>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</si>
  <si>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</si>
  <si>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</si>
  <si>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</si>
  <si>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</si>
  <si>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</si>
  <si>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</si>
  <si>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</si>
  <si>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</si>
  <si>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</si>
  <si>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</si>
  <si>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</si>
  <si>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</si>
  <si>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</si>
  <si>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</si>
  <si>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</si>
  <si>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</si>
  <si>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</si>
  <si>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</si>
  <si>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</si>
  <si>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</si>
  <si>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</si>
  <si>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</si>
  <si>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</si>
  <si>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</si>
  <si>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</si>
  <si>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</si>
  <si>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</si>
  <si>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</si>
  <si>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</si>
  <si>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</si>
  <si>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</si>
  <si>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</si>
  <si>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</si>
  <si>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</si>
  <si>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</si>
  <si>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</si>
  <si>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</si>
  <si>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</si>
  <si>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</si>
  <si>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</si>
  <si>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</si>
  <si>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</si>
  <si>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</si>
  <si>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</si>
  <si>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</si>
  <si>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</si>
  <si>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</si>
  <si>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</si>
  <si>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</si>
  <si>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</si>
  <si>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</si>
  <si>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</si>
  <si>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</si>
  <si>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</si>
  <si>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</si>
  <si>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</si>
  <si>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</si>
  <si>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</si>
  <si>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</si>
  <si>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</si>
  <si>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</si>
  <si>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</si>
  <si>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</si>
  <si>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</si>
  <si>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</si>
  <si>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</si>
  <si>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</si>
  <si>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</si>
  <si>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</si>
  <si>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</si>
  <si>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</si>
  <si>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</si>
  <si>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</si>
  <si>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</si>
  <si>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</si>
  <si>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</si>
  <si>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</si>
  <si>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</si>
  <si>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</si>
  <si>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</si>
  <si>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</si>
  <si>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</si>
  <si>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</si>
  <si>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</si>
  <si>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</si>
  <si>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</si>
  <si>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</si>
  <si>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</si>
  <si>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</si>
  <si>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</si>
  <si>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</si>
  <si>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</si>
  <si>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</si>
  <si>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</si>
  <si>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</si>
  <si>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</si>
  <si>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</si>
  <si>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</si>
  <si>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</si>
  <si>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</si>
  <si>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</si>
  <si>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</si>
  <si>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</si>
  <si>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</si>
  <si>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</si>
  <si>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</si>
  <si>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</si>
  <si>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</si>
  <si>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</si>
  <si>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</si>
  <si>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</si>
  <si>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</si>
  <si>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</si>
  <si>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</si>
  <si>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</si>
  <si>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</si>
  <si>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</si>
  <si>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</si>
  <si>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</si>
  <si>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</si>
  <si>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</si>
  <si>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</si>
  <si>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</si>
  <si>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</si>
  <si>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</si>
  <si>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</si>
  <si>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</si>
  <si>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</si>
  <si>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</si>
  <si>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</si>
  <si>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</si>
  <si>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</si>
  <si>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</si>
  <si>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</si>
  <si>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</si>
  <si>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</si>
  <si>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</si>
  <si>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</si>
  <si>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</si>
  <si>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</si>
  <si>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</si>
  <si>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</si>
  <si>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</si>
  <si>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</si>
  <si>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</si>
  <si>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</si>
  <si>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</si>
  <si>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</si>
  <si>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</si>
  <si>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</si>
  <si>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</si>
  <si>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</si>
  <si>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</si>
  <si>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</si>
  <si>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</si>
  <si>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</si>
  <si>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</si>
  <si>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</si>
  <si>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</si>
  <si>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</si>
  <si>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</si>
  <si>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</si>
  <si>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</si>
  <si>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</si>
  <si>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</si>
  <si>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</si>
  <si>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</si>
  <si>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</si>
  <si>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</si>
  <si>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</si>
  <si>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</si>
  <si>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</si>
  <si>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</si>
  <si>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</si>
  <si>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</si>
  <si>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</si>
  <si>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</si>
  <si>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</si>
  <si>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</si>
  <si>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</si>
  <si>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</si>
  <si>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</si>
  <si>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</si>
  <si>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</si>
  <si>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</si>
  <si>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</si>
  <si>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</si>
  <si>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</si>
  <si>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</si>
  <si>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</si>
  <si>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</si>
  <si>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</si>
  <si>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</si>
  <si>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</si>
  <si>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</si>
  <si>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</si>
  <si>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</si>
  <si>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</si>
  <si>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</si>
  <si>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</si>
  <si>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</si>
  <si>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</si>
  <si>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</si>
  <si>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</si>
  <si>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</si>
  <si>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</si>
  <si>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</si>
  <si>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</si>
  <si>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</si>
  <si>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</si>
  <si>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</si>
  <si>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</si>
  <si>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</si>
  <si>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</si>
  <si>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</si>
  <si>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</si>
  <si>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</si>
  <si>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</si>
  <si>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</si>
  <si>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</si>
  <si>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</si>
  <si>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</si>
  <si>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</si>
  <si>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</si>
  <si>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</si>
  <si>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</si>
  <si>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</si>
  <si>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</si>
  <si>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</si>
  <si>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</si>
  <si>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</si>
  <si>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</si>
  <si>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</si>
  <si>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</si>
  <si>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</si>
  <si>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</si>
  <si>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</si>
  <si>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</si>
  <si>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</si>
  <si>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</si>
  <si>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</si>
  <si>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</si>
  <si>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</si>
  <si>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</si>
  <si>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</si>
  <si>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</si>
  <si>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</si>
  <si>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</si>
  <si>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</si>
  <si>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</si>
  <si>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</si>
  <si>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</si>
  <si>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</si>
  <si>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</si>
  <si>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</si>
  <si>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</si>
  <si>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</si>
  <si>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</si>
  <si>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</si>
  <si>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</si>
  <si>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</si>
  <si>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</si>
  <si>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</si>
  <si>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</si>
  <si>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</si>
  <si>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</si>
  <si>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</si>
  <si>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</si>
  <si>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</si>
  <si>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</si>
  <si>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</si>
  <si>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</si>
  <si>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</si>
  <si>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</si>
  <si>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</si>
  <si>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</si>
  <si>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</si>
  <si>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</si>
  <si>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</si>
  <si>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</si>
  <si>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</si>
  <si>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</si>
  <si>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</si>
  <si>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</si>
  <si>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</si>
  <si>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</si>
  <si>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</si>
  <si>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</si>
  <si>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</si>
  <si>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</si>
  <si>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</si>
  <si>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</si>
  <si>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</si>
  <si>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</si>
  <si>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</si>
  <si>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</si>
  <si>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</si>
  <si>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</si>
  <si>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</si>
  <si>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</si>
  <si>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</si>
  <si>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</si>
  <si>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</si>
  <si>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</si>
  <si>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</si>
  <si>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</si>
  <si>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</si>
  <si>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</si>
  <si>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</si>
  <si>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</si>
  <si>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</si>
  <si>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</si>
  <si>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</si>
  <si>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</si>
  <si>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</si>
  <si>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</si>
  <si>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</si>
  <si>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</si>
  <si>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</si>
  <si>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</si>
  <si>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</si>
  <si>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</si>
  <si>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</si>
  <si>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</si>
  <si>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</si>
  <si>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</si>
  <si>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</si>
  <si>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</si>
  <si>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</si>
  <si>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</si>
  <si>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</si>
  <si>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</si>
  <si>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</si>
  <si>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</si>
  <si>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</si>
  <si>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</si>
  <si>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</si>
  <si>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</si>
  <si>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</si>
  <si>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</si>
  <si>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</si>
  <si>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</si>
  <si>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</si>
  <si>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</si>
  <si>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</si>
  <si>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</si>
  <si>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</si>
  <si>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</si>
  <si>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</si>
  <si>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</si>
  <si>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</si>
  <si>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</si>
  <si>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</si>
  <si>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</si>
  <si>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</si>
  <si>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</si>
  <si>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</si>
  <si>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</si>
  <si>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</si>
  <si>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</si>
  <si>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</si>
  <si>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</si>
  <si>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</si>
  <si>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</si>
  <si>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</si>
  <si>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</si>
  <si>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</si>
  <si>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</si>
  <si>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</si>
  <si>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</si>
  <si>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</si>
  <si>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</si>
  <si>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</si>
  <si>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</si>
  <si>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</si>
  <si>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</si>
  <si>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</si>
  <si>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</si>
  <si>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</si>
  <si>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</si>
  <si>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</si>
  <si>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</si>
  <si>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</si>
  <si>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</si>
  <si>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</si>
  <si>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</si>
  <si>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</si>
  <si>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</si>
  <si>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</si>
  <si>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</si>
  <si>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</si>
  <si>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</si>
  <si>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</si>
  <si>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</si>
  <si>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</si>
  <si>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</si>
  <si>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</si>
  <si>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</si>
  <si>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</si>
  <si>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</si>
  <si>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</si>
  <si>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</si>
  <si>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</si>
  <si>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</si>
  <si>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</si>
  <si>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</si>
  <si>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</si>
  <si>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</si>
  <si>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</si>
  <si>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</si>
  <si>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</si>
  <si>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</si>
  <si>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</si>
  <si>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</si>
  <si>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</si>
  <si>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</si>
  <si>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</si>
  <si>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</si>
  <si>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</si>
  <si>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</si>
  <si>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</si>
  <si>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</si>
  <si>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</si>
  <si>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</si>
  <si>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</si>
  <si>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</si>
  <si>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</si>
  <si>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</si>
  <si>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</si>
  <si>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</si>
  <si>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</si>
  <si>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</si>
  <si>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</si>
  <si>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</si>
  <si>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</si>
  <si>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</si>
  <si>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</si>
  <si>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</si>
  <si>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</si>
  <si>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</si>
  <si>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</si>
  <si>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</si>
  <si>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</si>
  <si>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</si>
  <si>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</si>
  <si>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</si>
  <si>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</si>
  <si>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</si>
  <si>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</si>
  <si>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</si>
  <si>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</si>
  <si>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</si>
  <si>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</si>
  <si>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</si>
  <si>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</si>
  <si>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</si>
  <si>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</si>
  <si>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</si>
  <si>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</si>
  <si>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</si>
  <si>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</si>
  <si>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</si>
  <si>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</si>
  <si>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</si>
  <si>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</si>
  <si>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</si>
  <si>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</si>
  <si>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</si>
  <si>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</si>
  <si>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</si>
  <si>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</si>
  <si>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</si>
  <si>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</si>
  <si>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</si>
  <si>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</si>
  <si>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</si>
  <si>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</si>
  <si>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</si>
  <si>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</si>
  <si>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</si>
  <si>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</si>
  <si>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</si>
  <si>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</si>
  <si>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</si>
  <si>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</si>
  <si>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</si>
  <si>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</si>
  <si>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</si>
  <si>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</si>
  <si>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</si>
  <si>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</si>
  <si>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</si>
  <si>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</si>
  <si>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</si>
  <si>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</si>
  <si>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</si>
  <si>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</si>
  <si>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</si>
  <si>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</si>
  <si>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</si>
  <si>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</si>
  <si>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</si>
  <si>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</si>
  <si>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</si>
  <si>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</si>
  <si>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</si>
  <si>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</si>
  <si>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</si>
  <si>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</si>
  <si>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</si>
  <si>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</si>
  <si>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</si>
  <si>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</si>
  <si>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</si>
  <si>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</si>
  <si>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</si>
  <si>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</si>
  <si>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</si>
  <si>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</si>
  <si>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</si>
  <si>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</si>
  <si>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</si>
  <si>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</si>
  <si>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</si>
  <si>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</si>
  <si>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</si>
  <si>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</si>
  <si>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</si>
  <si>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</si>
  <si>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</si>
  <si>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</si>
  <si>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</si>
  <si>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</si>
  <si>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</si>
  <si>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</si>
  <si>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</si>
  <si>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</si>
  <si>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</si>
  <si>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</si>
  <si>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</si>
  <si>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</si>
  <si>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</si>
  <si>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</si>
  <si>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</si>
  <si>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</si>
  <si>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</si>
  <si>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</si>
  <si>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</si>
  <si>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</si>
  <si>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</si>
  <si>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</si>
  <si>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</si>
  <si>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</si>
  <si>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</si>
  <si>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</si>
  <si>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</si>
  <si>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</si>
  <si>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</si>
  <si>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</si>
  <si>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</si>
  <si>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</si>
  <si>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</si>
  <si>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</si>
  <si>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</si>
  <si>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</si>
  <si>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</si>
  <si>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</si>
  <si>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</si>
  <si>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</si>
  <si>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</si>
  <si>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</si>
  <si>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</si>
  <si>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</si>
  <si>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</si>
  <si>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</si>
  <si>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</si>
  <si>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</si>
  <si>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</si>
  <si>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</si>
  <si>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</si>
  <si>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</si>
  <si>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</si>
  <si>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</si>
  <si>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</si>
  <si>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</si>
  <si>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</si>
  <si>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</si>
  <si>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</si>
  <si>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</si>
  <si>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</si>
  <si>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</si>
  <si>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</si>
  <si>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</si>
  <si>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</si>
  <si>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</si>
  <si>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</si>
  <si>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</si>
  <si>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</si>
  <si>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</si>
  <si>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</si>
  <si>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</si>
  <si>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</si>
  <si>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</si>
  <si>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</si>
  <si>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</si>
  <si>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</si>
  <si>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</si>
  <si>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</si>
  <si>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</si>
  <si>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</si>
  <si>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</si>
  <si>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</si>
  <si>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</si>
  <si>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</si>
  <si>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</si>
  <si>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</si>
  <si>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</si>
  <si>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</si>
  <si>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</si>
  <si>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</si>
  <si>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</si>
  <si>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</si>
  <si>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</si>
  <si>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</si>
  <si>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</si>
  <si>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</si>
  <si>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</si>
  <si>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</si>
  <si>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</si>
  <si>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</si>
  <si>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</si>
  <si>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</si>
  <si>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</si>
  <si>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</si>
  <si>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</si>
  <si>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</si>
  <si>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</si>
  <si>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</si>
  <si>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</si>
  <si>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</si>
  <si>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</si>
  <si>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</si>
  <si>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</si>
  <si>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</si>
  <si>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</si>
  <si>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</si>
  <si>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</si>
  <si>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</si>
  <si>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</si>
  <si>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</si>
  <si>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</si>
  <si>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</si>
  <si>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</si>
  <si>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</si>
  <si>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</si>
  <si>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</si>
  <si>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</si>
  <si>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</si>
  <si>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</si>
  <si>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</si>
  <si>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</si>
  <si>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</si>
  <si>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</si>
  <si>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</si>
  <si>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</si>
  <si>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</si>
  <si>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</si>
  <si>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</si>
  <si>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</si>
  <si>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</si>
  <si>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</si>
  <si>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</si>
  <si>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</si>
  <si>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</si>
  <si>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</si>
  <si>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</si>
  <si>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</si>
  <si>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</si>
  <si>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</si>
  <si>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</si>
  <si>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</si>
  <si>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</si>
  <si>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</si>
  <si>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</si>
  <si>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</si>
  <si>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</si>
  <si>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</si>
  <si>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</si>
  <si>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</si>
  <si>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</si>
  <si>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</si>
  <si>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</si>
  <si>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</si>
  <si>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</si>
  <si>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</si>
  <si>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</si>
  <si>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</si>
  <si>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</si>
  <si>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</si>
  <si>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</si>
  <si>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</si>
  <si>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</si>
  <si>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</si>
  <si>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</si>
  <si>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</si>
  <si>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</si>
  <si>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</si>
  <si>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</si>
  <si>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</si>
  <si>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</si>
  <si>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</si>
  <si>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</si>
  <si>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</si>
  <si>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</si>
  <si>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</si>
  <si>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</si>
  <si>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</si>
  <si>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</si>
  <si>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</si>
  <si>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</si>
  <si>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</si>
  <si>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</si>
  <si>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</si>
  <si>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</si>
  <si>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</si>
  <si>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</si>
  <si>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</si>
  <si>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</si>
  <si>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</si>
  <si>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</si>
  <si>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</si>
  <si>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</si>
  <si>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</si>
  <si>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</si>
  <si>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</si>
  <si>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</si>
  <si>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</si>
  <si>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</si>
  <si>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</si>
  <si>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</si>
  <si>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</si>
  <si>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</si>
  <si>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</si>
  <si>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</si>
  <si>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</si>
  <si>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</si>
  <si>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</si>
  <si>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</si>
  <si>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</si>
  <si>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</si>
  <si>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</si>
  <si>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</si>
  <si>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</si>
  <si>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</si>
  <si>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</si>
  <si>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</si>
  <si>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</si>
  <si>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</si>
  <si>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</si>
  <si>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</si>
  <si>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</si>
  <si>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</si>
  <si>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</si>
  <si>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</si>
  <si>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</si>
  <si>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</si>
  <si>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</si>
  <si>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</si>
  <si>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</si>
  <si>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</si>
  <si>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</si>
  <si>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</si>
  <si>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</si>
  <si>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</si>
  <si>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</si>
  <si>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</si>
  <si>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</si>
  <si>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</si>
  <si>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</si>
  <si>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</si>
  <si>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</si>
  <si>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</si>
  <si>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</si>
  <si>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</si>
  <si>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</si>
  <si>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</si>
  <si>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</si>
  <si>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</si>
  <si>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</si>
  <si>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</si>
  <si>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</si>
  <si>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</si>
  <si>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</si>
  <si>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</si>
  <si>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</si>
  <si>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</si>
  <si>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</si>
  <si>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</si>
  <si>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</si>
  <si>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</si>
  <si>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</si>
  <si>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</si>
  <si>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</si>
  <si>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</si>
  <si>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</si>
  <si>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</si>
  <si>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</si>
  <si>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</si>
  <si>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</si>
  <si>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</si>
  <si>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</si>
  <si>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</si>
  <si>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</si>
  <si>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</si>
  <si>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</si>
  <si>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</si>
  <si>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</si>
  <si>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</si>
  <si>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</si>
  <si>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</si>
  <si>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</si>
  <si>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</si>
  <si>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</si>
  <si>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</si>
  <si>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</si>
  <si>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</si>
  <si>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</si>
  <si>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</si>
  <si>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</si>
  <si>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</si>
  <si>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</si>
  <si>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</si>
  <si>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</si>
  <si>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</si>
  <si>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</si>
  <si>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</si>
  <si>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</si>
  <si>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</si>
  <si>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</si>
  <si>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</si>
  <si>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</si>
  <si>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</si>
  <si>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</si>
  <si>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</si>
  <si>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</si>
  <si>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</si>
  <si>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</si>
  <si>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</si>
  <si>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</si>
  <si>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</si>
  <si>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</si>
  <si>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</si>
  <si>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</si>
  <si>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</si>
  <si>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</si>
  <si>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</si>
  <si>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</si>
  <si>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</si>
  <si>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</si>
  <si>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</si>
  <si>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</si>
  <si>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</si>
  <si>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</si>
  <si>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</si>
  <si>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</si>
  <si>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</si>
  <si>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</si>
  <si>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</si>
  <si>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</si>
  <si>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</si>
  <si>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</si>
  <si>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</si>
  <si>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</si>
  <si>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</si>
  <si>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</si>
  <si>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</si>
  <si>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</si>
  <si>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</si>
  <si>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</si>
  <si>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</si>
  <si>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</si>
  <si>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</si>
  <si>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</si>
  <si>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</si>
  <si>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</si>
  <si>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</si>
  <si>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</si>
  <si>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</si>
  <si>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</si>
  <si>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</si>
  <si>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</si>
  <si>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</si>
  <si>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</si>
  <si>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</si>
  <si>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</si>
  <si>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</si>
  <si>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</si>
  <si>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</si>
  <si>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</si>
  <si>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</si>
  <si>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</si>
  <si>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</si>
  <si>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</si>
  <si>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</si>
  <si>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</si>
  <si>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</si>
  <si>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</si>
  <si>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</si>
  <si>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</si>
  <si>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</si>
  <si>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</si>
  <si>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</si>
  <si>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</si>
  <si>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</si>
  <si>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</si>
  <si>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</si>
  <si>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</si>
  <si>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</si>
  <si>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</si>
  <si>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</si>
  <si>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</si>
  <si>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</si>
  <si>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</si>
  <si>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</si>
  <si>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</si>
  <si>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</si>
  <si>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</si>
  <si>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</si>
  <si>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</si>
  <si>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</si>
  <si>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</si>
  <si>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</si>
  <si>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</si>
  <si>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</si>
  <si>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</si>
  <si>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</si>
  <si>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</si>
  <si>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</si>
  <si>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</si>
  <si>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</si>
  <si>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</si>
  <si>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</si>
  <si>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</si>
  <si>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</si>
  <si>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</si>
  <si>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</si>
  <si>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</si>
  <si>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</si>
  <si>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</si>
  <si>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</si>
  <si>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</si>
  <si>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</si>
  <si>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</si>
  <si>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</si>
  <si>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</si>
  <si>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</si>
  <si>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</si>
  <si>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</si>
  <si>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</si>
  <si>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</si>
  <si>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</si>
  <si>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</si>
  <si>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</si>
  <si>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</si>
  <si>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</si>
  <si>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</si>
  <si>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</si>
  <si>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</si>
  <si>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</si>
  <si>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</si>
  <si>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</si>
  <si>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</si>
  <si>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</si>
  <si>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</si>
  <si>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</si>
  <si>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</si>
  <si>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</si>
  <si>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</si>
  <si>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</si>
  <si>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</si>
  <si>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</si>
  <si>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</si>
  <si>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</si>
  <si>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</si>
  <si>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</si>
  <si>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</si>
  <si>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</si>
  <si>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</si>
  <si>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</si>
  <si>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</si>
  <si>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</si>
  <si>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</si>
  <si>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</si>
  <si>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</si>
  <si>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</si>
  <si>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</si>
  <si>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</si>
  <si>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</si>
  <si>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</si>
  <si>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</si>
  <si>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</si>
  <si>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</si>
  <si>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</si>
  <si>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</si>
  <si>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</si>
  <si>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</si>
  <si>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</si>
  <si>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</si>
  <si>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</si>
  <si>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</si>
  <si>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</si>
  <si>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</si>
  <si>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</si>
  <si>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</si>
  <si>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</si>
  <si>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</si>
  <si>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</si>
  <si>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</si>
  <si>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</si>
  <si>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</si>
  <si>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</si>
  <si>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</si>
  <si>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</si>
  <si>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</si>
  <si>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</si>
  <si>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</si>
  <si>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</si>
  <si>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</si>
  <si>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</si>
  <si>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</si>
  <si>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</si>
  <si>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</si>
  <si>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</si>
  <si>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</si>
  <si>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</si>
  <si>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</si>
  <si>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</si>
  <si>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</si>
  <si>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</si>
  <si>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</si>
  <si>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</si>
  <si>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</si>
  <si>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</si>
  <si>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</si>
  <si>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</si>
  <si>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</si>
  <si>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</si>
  <si>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</si>
  <si>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</si>
  <si>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</si>
  <si>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</si>
  <si>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</si>
  <si>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</si>
  <si>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</si>
  <si>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</si>
  <si>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</si>
  <si>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</si>
  <si>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</si>
  <si>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</si>
  <si>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</si>
  <si>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</si>
  <si>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</si>
  <si>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</si>
  <si>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</si>
  <si>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</si>
  <si>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</si>
  <si>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</si>
  <si>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</si>
  <si>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</si>
  <si>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</si>
  <si>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</si>
  <si>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</si>
  <si>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</si>
  <si>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</si>
  <si>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</si>
  <si>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</si>
  <si>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</si>
  <si>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</si>
  <si>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</si>
  <si>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</si>
  <si>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</si>
  <si>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</si>
  <si>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</si>
  <si>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</si>
  <si>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</si>
  <si>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</si>
  <si>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</si>
  <si>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</si>
  <si>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</si>
  <si>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</si>
  <si>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</si>
  <si>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</si>
  <si>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</si>
  <si>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</si>
  <si>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</si>
  <si>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</si>
  <si>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</si>
  <si>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</si>
  <si>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</si>
  <si>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</si>
  <si>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</si>
  <si>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</si>
  <si>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</si>
  <si>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</si>
  <si>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</si>
  <si>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</si>
  <si>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</si>
  <si>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</si>
  <si>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</si>
  <si>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</si>
  <si>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</si>
  <si>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</si>
  <si>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</si>
  <si>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</si>
  <si>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</si>
  <si>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</si>
  <si>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</si>
  <si>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</si>
  <si>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</si>
  <si>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</si>
  <si>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</si>
  <si>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</si>
  <si>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</si>
  <si>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</si>
  <si>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</si>
  <si>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</si>
  <si>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</si>
  <si>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</si>
  <si>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</si>
  <si>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</si>
  <si>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</si>
  <si>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</si>
  <si>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</si>
  <si>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</si>
  <si>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</si>
  <si>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</si>
  <si>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</si>
  <si>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</si>
  <si>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</si>
  <si>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</si>
  <si>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</si>
  <si>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</si>
  <si>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</si>
  <si>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</si>
  <si>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</si>
  <si>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</si>
  <si>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</si>
  <si>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</si>
  <si>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</si>
  <si>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</si>
  <si>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</si>
  <si>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</si>
  <si>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</si>
  <si>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</si>
  <si>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</si>
  <si>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</si>
  <si>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</si>
  <si>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</si>
  <si>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</si>
  <si>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</si>
  <si>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</si>
  <si>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</si>
  <si>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</si>
  <si>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</si>
  <si>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</si>
  <si>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</si>
  <si>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</si>
  <si>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</si>
  <si>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</si>
  <si>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</si>
  <si>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</si>
  <si>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</si>
  <si>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</si>
  <si>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</si>
  <si>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</si>
  <si>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</si>
  <si>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</si>
  <si>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</si>
  <si>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</si>
  <si>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</si>
  <si>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</si>
  <si>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</si>
  <si>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</si>
  <si>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</si>
  <si>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</si>
  <si>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</si>
  <si>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</si>
  <si>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</si>
  <si>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</si>
  <si>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</si>
  <si>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</si>
  <si>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</si>
  <si>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</si>
  <si>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</si>
  <si>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</si>
  <si>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</si>
  <si>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</si>
  <si>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</si>
  <si>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</si>
  <si>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</si>
  <si>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</si>
  <si>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</si>
  <si>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</si>
  <si>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</si>
  <si>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</si>
  <si>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</si>
  <si>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</si>
  <si>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</si>
  <si>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</si>
  <si>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</si>
  <si>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</si>
  <si>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</si>
  <si>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</si>
  <si>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</si>
  <si>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</si>
  <si>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</si>
  <si>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</si>
  <si>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</si>
  <si>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</si>
  <si>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</si>
  <si>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</si>
  <si>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</si>
  <si>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</si>
  <si>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</si>
  <si>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</si>
  <si>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</si>
  <si>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</si>
  <si>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</si>
  <si>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</si>
  <si>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</si>
  <si>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</si>
  <si>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</si>
  <si>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</si>
  <si>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</si>
  <si>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</si>
  <si>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</si>
  <si>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</si>
  <si>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</si>
  <si>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</si>
  <si>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</si>
  <si>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</si>
  <si>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</si>
  <si>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</si>
  <si>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</si>
  <si>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</si>
  <si>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</si>
  <si>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</si>
  <si>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</si>
  <si>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</si>
  <si>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</si>
  <si>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</si>
  <si>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</si>
  <si>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</si>
  <si>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</si>
  <si>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</si>
  <si>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</si>
  <si>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</si>
  <si>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</si>
  <si>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</si>
  <si>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</si>
  <si>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</si>
  <si>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</si>
  <si>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</si>
  <si>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</si>
  <si>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</si>
  <si>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</si>
  <si>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</si>
  <si>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</si>
  <si>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</si>
  <si>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</si>
  <si>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</si>
  <si>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</si>
  <si>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</si>
  <si>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</si>
  <si>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</si>
  <si>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</si>
  <si>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</si>
  <si>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</si>
  <si>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</si>
  <si>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</si>
  <si>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</si>
  <si>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</si>
  <si>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</si>
  <si>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</si>
  <si>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</si>
  <si>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</si>
  <si>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</si>
  <si>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</si>
  <si>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</si>
  <si>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</si>
  <si>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</si>
  <si>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</si>
  <si>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</si>
  <si>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</si>
  <si>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</si>
  <si>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</si>
  <si>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</si>
  <si>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</si>
  <si>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</si>
  <si>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</si>
  <si>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</si>
  <si>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</si>
  <si>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</si>
  <si>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</si>
  <si>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</si>
  <si>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</si>
  <si>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</si>
  <si>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</si>
  <si>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</si>
  <si>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</si>
  <si>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</si>
  <si>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</si>
  <si>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</si>
  <si>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</si>
  <si>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</si>
  <si>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</si>
  <si>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</si>
  <si>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</si>
  <si>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</si>
  <si>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</si>
  <si>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</si>
  <si>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</si>
  <si>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</si>
  <si>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</si>
  <si>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</si>
  <si>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</si>
  <si>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</si>
  <si>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</si>
  <si>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</si>
  <si>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</si>
  <si>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</si>
  <si>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</si>
  <si>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</si>
  <si>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</si>
  <si>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</si>
  <si>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</si>
  <si>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</si>
  <si>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</si>
  <si>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</si>
  <si>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</si>
  <si>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</si>
  <si>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</si>
  <si>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</si>
  <si>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</si>
  <si>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</si>
  <si>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</si>
  <si>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</si>
  <si>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</si>
  <si>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</si>
  <si>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</si>
  <si>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</si>
  <si>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</si>
  <si>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</si>
  <si>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</si>
  <si>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</si>
  <si>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</si>
  <si>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</si>
  <si>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</si>
  <si>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</si>
  <si>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</si>
  <si>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</si>
  <si>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</si>
  <si>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</si>
  <si>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</si>
  <si>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</si>
  <si>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</si>
  <si>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</si>
  <si>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</si>
  <si>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</si>
  <si>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</si>
  <si>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</si>
  <si>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</si>
  <si>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</si>
  <si>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</si>
  <si>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</si>
  <si>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</si>
  <si>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</si>
  <si>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</si>
  <si>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</si>
  <si>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</si>
  <si>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</si>
  <si>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</si>
  <si>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</si>
  <si>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</si>
  <si>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</si>
  <si>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</si>
  <si>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</si>
  <si>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</si>
  <si>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</si>
  <si>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</si>
  <si>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</si>
  <si>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</si>
  <si>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</si>
  <si>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</si>
  <si>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</si>
  <si>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</si>
  <si>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</si>
  <si>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</si>
  <si>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</si>
  <si>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</si>
  <si>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</si>
  <si>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</si>
  <si>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</si>
  <si>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</si>
  <si>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</si>
  <si>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</si>
  <si>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</si>
  <si>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</si>
  <si>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</si>
  <si>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</si>
  <si>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</si>
  <si>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</si>
  <si>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</si>
  <si>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</si>
  <si>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</si>
  <si>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</si>
  <si>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</si>
  <si>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</si>
  <si>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</si>
  <si>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</si>
  <si>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</si>
  <si>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</si>
  <si>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</si>
  <si>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</si>
  <si>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</si>
  <si>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</si>
  <si>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</si>
  <si>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</si>
  <si>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</si>
  <si>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</si>
  <si>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</si>
  <si>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</si>
  <si>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</si>
  <si>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</si>
  <si>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</si>
  <si>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</si>
  <si>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</si>
  <si>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</si>
  <si>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</si>
  <si>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</si>
  <si>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</si>
  <si>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</si>
  <si>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</si>
  <si>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</si>
  <si>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</si>
  <si>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</si>
  <si>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</si>
  <si>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</si>
  <si>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</si>
  <si>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</si>
  <si>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</si>
  <si>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</si>
  <si>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</si>
  <si>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</si>
  <si>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</si>
  <si>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</si>
  <si>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</si>
  <si>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</si>
  <si>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</si>
  <si>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</si>
  <si>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</si>
  <si>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</si>
  <si>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</si>
  <si>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</si>
  <si>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</si>
  <si>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</si>
  <si>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</si>
  <si>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</si>
  <si>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</si>
  <si>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</si>
  <si>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</si>
  <si>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</si>
  <si>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</si>
  <si>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</si>
  <si>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</si>
  <si>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</si>
  <si>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</si>
  <si>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</si>
  <si>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</si>
  <si>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</si>
  <si>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</si>
  <si>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</si>
  <si>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</si>
  <si>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</si>
  <si>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</si>
  <si>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</si>
  <si>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</si>
  <si>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</si>
  <si>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</si>
  <si>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</si>
  <si>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</si>
  <si>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</si>
  <si>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</si>
  <si>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</si>
  <si>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</si>
  <si>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</si>
  <si>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</si>
  <si>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</si>
  <si>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</si>
  <si>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</si>
  <si>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</si>
  <si>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</si>
  <si>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</si>
  <si>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</si>
  <si>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</si>
  <si>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</si>
  <si>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</si>
  <si>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</si>
  <si>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</si>
  <si>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</si>
  <si>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</si>
  <si>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</si>
  <si>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</si>
  <si>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</si>
  <si>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</si>
  <si>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</si>
  <si>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</si>
  <si>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</si>
  <si>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</si>
  <si>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</si>
  <si>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</si>
  <si>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</si>
  <si>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</si>
  <si>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</si>
  <si>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</si>
  <si>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</si>
  <si>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</si>
  <si>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</si>
  <si>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</si>
  <si>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</si>
  <si>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</si>
  <si>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</si>
  <si>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</si>
  <si>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</si>
  <si>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</si>
  <si>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</si>
  <si>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</si>
  <si>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</si>
  <si>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</si>
  <si>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</si>
  <si>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</si>
  <si>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</si>
  <si>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</si>
  <si>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</si>
  <si>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</si>
  <si>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</si>
  <si>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</si>
  <si>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</si>
  <si>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</si>
  <si>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</si>
  <si>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</si>
  <si>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</si>
  <si>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</si>
  <si>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</si>
  <si>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</si>
  <si>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</si>
  <si>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</si>
  <si>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</si>
  <si>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</si>
  <si>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</si>
  <si>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</si>
  <si>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</si>
  <si>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</si>
  <si>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</si>
  <si>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</si>
  <si>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</si>
  <si>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</si>
  <si>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</si>
  <si>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</si>
  <si>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</si>
  <si>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</si>
  <si>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</si>
  <si>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</si>
  <si>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</si>
  <si>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</si>
  <si>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</si>
  <si>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</si>
  <si>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</si>
  <si>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</si>
  <si>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</si>
  <si>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</si>
  <si>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</si>
  <si>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</si>
  <si>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</si>
  <si>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</si>
  <si>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</si>
  <si>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</si>
  <si>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</si>
  <si>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</si>
  <si>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</si>
  <si>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</si>
  <si>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</si>
  <si>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</si>
  <si>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</si>
  <si>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</si>
  <si>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</si>
  <si>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</si>
  <si>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</si>
  <si>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</si>
  <si>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</si>
  <si>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</si>
  <si>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</si>
  <si>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</si>
  <si>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</si>
  <si>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</si>
  <si>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</si>
  <si>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</si>
  <si>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</si>
  <si>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</si>
  <si>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</si>
  <si>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</si>
  <si>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</si>
  <si>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</si>
  <si>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</si>
  <si>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</si>
  <si>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</si>
  <si>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</si>
  <si>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</si>
  <si>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</si>
  <si>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</si>
  <si>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</si>
  <si>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</si>
  <si>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</si>
  <si>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</si>
  <si>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</si>
  <si>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</si>
  <si>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</si>
  <si>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</si>
  <si>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</si>
  <si>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</si>
  <si>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</si>
  <si>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</si>
  <si>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</si>
  <si>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</si>
  <si>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</si>
  <si>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</si>
  <si>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</si>
  <si>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</si>
  <si>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</si>
  <si>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</si>
  <si>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</si>
  <si>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</si>
  <si>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</si>
  <si>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</si>
  <si>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</si>
  <si>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</si>
  <si>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</si>
  <si>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</si>
  <si>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</si>
  <si>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</si>
  <si>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</si>
  <si>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</si>
  <si>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</si>
  <si>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</si>
  <si>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</si>
  <si>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</si>
  <si>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</si>
  <si>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</si>
  <si>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</si>
  <si>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</si>
  <si>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</si>
  <si>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</si>
  <si>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</si>
  <si>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</si>
  <si>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</si>
  <si>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</si>
  <si>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</si>
  <si>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</si>
  <si>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</si>
  <si>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</si>
  <si>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</si>
  <si>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</si>
  <si>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</si>
  <si>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</si>
  <si>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</si>
  <si>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</si>
  <si>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</si>
  <si>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</si>
  <si>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</si>
  <si>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</si>
  <si>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</si>
  <si>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</si>
  <si>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</si>
  <si>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</si>
  <si>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</si>
  <si>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</si>
  <si>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</si>
  <si>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</si>
  <si>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</si>
  <si>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</si>
  <si>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</si>
  <si>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</si>
  <si>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</si>
  <si>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</si>
  <si>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</si>
  <si>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</si>
  <si>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</si>
  <si>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</si>
  <si>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</si>
  <si>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</si>
  <si>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</si>
  <si>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</si>
  <si>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</si>
  <si>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</si>
  <si>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</si>
  <si>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</si>
  <si>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</si>
  <si>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</si>
  <si>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</si>
  <si>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</si>
  <si>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</si>
  <si>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</si>
  <si>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</si>
  <si>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</si>
  <si>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</si>
  <si>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</si>
  <si>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</si>
  <si>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</si>
  <si>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</si>
  <si>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</si>
  <si>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</si>
  <si>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</si>
  <si>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</si>
  <si>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</si>
  <si>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</si>
  <si>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</si>
  <si>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</si>
  <si>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</si>
  <si>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</si>
  <si>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</si>
  <si>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</si>
  <si>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</si>
  <si>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</si>
  <si>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</si>
  <si>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</si>
  <si>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</si>
  <si>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</si>
  <si>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</si>
  <si>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</si>
  <si>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</si>
  <si>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</si>
  <si>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</si>
  <si>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</si>
  <si>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</si>
  <si>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</si>
  <si>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</si>
  <si>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</si>
  <si>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</si>
  <si>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</si>
  <si>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</si>
  <si>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</si>
  <si>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</si>
  <si>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</si>
  <si>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</si>
  <si>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</si>
  <si>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</si>
  <si>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</si>
  <si>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</si>
  <si>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</si>
  <si>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</si>
  <si>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</si>
  <si>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</si>
  <si>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</si>
  <si>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</si>
  <si>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</si>
  <si>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</si>
  <si>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</si>
  <si>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</si>
  <si>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</si>
  <si>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</si>
  <si>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</si>
  <si>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</si>
  <si>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</si>
  <si>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</si>
  <si>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</si>
  <si>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</si>
  <si>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</si>
  <si>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</si>
  <si>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</si>
  <si>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</si>
  <si>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</si>
  <si>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</si>
  <si>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</si>
  <si>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</si>
  <si>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</si>
  <si>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</si>
  <si>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</si>
  <si>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</si>
  <si>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</si>
  <si>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</si>
  <si>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</si>
  <si>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</si>
  <si>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</si>
  <si>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</si>
  <si>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</si>
  <si>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</si>
  <si>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</si>
  <si>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</si>
  <si>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</si>
  <si>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</si>
  <si>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</si>
  <si>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</si>
  <si>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</si>
  <si>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</si>
  <si>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</si>
  <si>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</si>
  <si>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</si>
  <si>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</si>
  <si>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</si>
  <si>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</si>
  <si>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</si>
  <si>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</si>
  <si>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</si>
  <si>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</si>
  <si>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</si>
  <si>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</si>
  <si>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</si>
  <si>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</si>
  <si>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</si>
  <si>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</si>
  <si>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</si>
  <si>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</si>
  <si>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</si>
  <si>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</si>
  <si>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</si>
  <si>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</si>
  <si>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</si>
  <si>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</si>
  <si>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</si>
  <si>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</si>
  <si>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</si>
  <si>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</si>
  <si>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</si>
  <si>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</si>
  <si>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</si>
  <si>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</si>
  <si>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</si>
  <si>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</si>
  <si>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</si>
  <si>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</si>
  <si>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</si>
  <si>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</si>
  <si>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</si>
  <si>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</si>
  <si>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</si>
  <si>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</si>
  <si>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</si>
  <si>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</si>
  <si>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</si>
  <si>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</si>
  <si>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</si>
  <si>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</si>
  <si>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</si>
  <si>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</si>
  <si>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</si>
  <si>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</si>
  <si>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</si>
  <si>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</si>
  <si>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</si>
  <si>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</si>
  <si>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</si>
  <si>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</si>
  <si>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</si>
  <si>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</si>
  <si>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</si>
  <si>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</si>
  <si>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</si>
  <si>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</si>
  <si>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</si>
  <si>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</si>
  <si>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</si>
  <si>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</si>
  <si>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</si>
  <si>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</si>
  <si>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</si>
  <si>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</si>
  <si>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</si>
  <si>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</si>
  <si>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</si>
  <si>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</si>
  <si>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</si>
  <si>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</si>
  <si>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</si>
  <si>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</si>
  <si>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</si>
  <si>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</si>
  <si>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</si>
  <si>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</si>
  <si>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</si>
  <si>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</si>
  <si>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</si>
  <si>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</si>
  <si>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</si>
  <si>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</si>
  <si>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</si>
  <si>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</si>
  <si>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</si>
  <si>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</si>
  <si>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</si>
  <si>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</si>
  <si>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</si>
  <si>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</si>
  <si>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</si>
  <si>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</si>
  <si>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</si>
  <si>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</si>
  <si>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</si>
  <si>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</si>
  <si>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</si>
  <si>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</si>
  <si>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</si>
  <si>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</si>
  <si>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</si>
  <si>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</si>
  <si>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</si>
  <si>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</si>
  <si>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</si>
  <si>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</si>
  <si>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</si>
  <si>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</si>
  <si>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</si>
  <si>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</si>
  <si>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</si>
  <si>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</si>
  <si>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</si>
  <si>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</si>
  <si>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</si>
  <si>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</si>
  <si>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</si>
  <si>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</si>
  <si>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</si>
  <si>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</si>
  <si>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</si>
  <si>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</si>
  <si>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</si>
  <si>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</si>
  <si>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</si>
  <si>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</si>
  <si>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</si>
  <si>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</si>
  <si>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</si>
  <si>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</si>
  <si>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</si>
  <si>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</si>
  <si>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</si>
  <si>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</si>
  <si>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</si>
  <si>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</si>
  <si>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</si>
  <si>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</si>
  <si>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</si>
  <si>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</si>
  <si>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</si>
  <si>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</si>
  <si>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</si>
  <si>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</si>
  <si>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</si>
  <si>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</si>
  <si>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</si>
  <si>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</si>
  <si>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</si>
  <si>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</si>
  <si>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</si>
  <si>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</si>
  <si>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</si>
  <si>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</si>
  <si>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</si>
  <si>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</si>
  <si>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</si>
  <si>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</si>
  <si>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</si>
  <si>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</si>
  <si>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</si>
  <si>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</si>
  <si>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</si>
  <si>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</si>
  <si>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</si>
  <si>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</si>
  <si>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</si>
  <si>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</si>
  <si>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</si>
  <si>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</si>
  <si>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</si>
  <si>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</si>
  <si>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</si>
  <si>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</si>
  <si>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</si>
  <si>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</si>
  <si>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</si>
  <si>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</si>
  <si>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</si>
  <si>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</si>
  <si>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</si>
  <si>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</si>
  <si>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</si>
  <si>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</si>
  <si>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</si>
  <si>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</si>
  <si>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</si>
  <si>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</si>
  <si>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</si>
  <si>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</si>
  <si>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</si>
  <si>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</si>
  <si>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</si>
  <si>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</si>
  <si>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</si>
  <si>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</si>
  <si>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</si>
  <si>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</si>
  <si>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</si>
  <si>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</si>
  <si>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</si>
  <si>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</si>
  <si>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</si>
  <si>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</si>
  <si>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</si>
  <si>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</si>
  <si>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</si>
  <si>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</si>
  <si>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</si>
  <si>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</si>
  <si>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</si>
  <si>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</si>
  <si>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</si>
  <si>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</si>
  <si>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</si>
  <si>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</si>
  <si>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</si>
  <si>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</si>
  <si>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</si>
  <si>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</si>
  <si>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</si>
  <si>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</si>
  <si>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</si>
  <si>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</si>
  <si>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</si>
  <si>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</si>
  <si>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</si>
  <si>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</si>
  <si>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</si>
  <si>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</si>
  <si>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</si>
  <si>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</si>
  <si>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</si>
  <si>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</si>
  <si>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</si>
  <si>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</si>
  <si>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</si>
  <si>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</si>
  <si>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</si>
  <si>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</si>
  <si>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</si>
  <si>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</si>
  <si>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</si>
  <si>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</si>
  <si>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</si>
  <si>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</si>
  <si>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</si>
  <si>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</si>
  <si>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</si>
  <si>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</si>
  <si>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</si>
  <si>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</si>
  <si>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</si>
  <si>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</si>
  <si>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</si>
  <si>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</si>
  <si>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</si>
  <si>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</si>
  <si>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</si>
  <si>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</si>
  <si>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</si>
  <si>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</si>
  <si>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</si>
  <si>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</si>
  <si>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</si>
  <si>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</si>
  <si>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</si>
  <si>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</si>
  <si>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</si>
  <si>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</si>
  <si>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</si>
  <si>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</si>
  <si>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</si>
  <si>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</si>
  <si>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</si>
  <si>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</si>
  <si>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</si>
  <si>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</si>
  <si>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</si>
  <si>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</si>
  <si>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</si>
  <si>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</si>
  <si>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</si>
  <si>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</si>
  <si>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</si>
  <si>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</si>
  <si>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</si>
  <si>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</si>
  <si>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</si>
  <si>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</si>
  <si>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</si>
  <si>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</si>
  <si>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</si>
  <si>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</si>
  <si>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</si>
  <si>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</si>
  <si>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</si>
  <si>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</si>
  <si>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</si>
  <si>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</si>
  <si>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</si>
  <si>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</si>
  <si>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</si>
  <si>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</si>
  <si>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</si>
  <si>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</si>
  <si>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</si>
  <si>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</si>
  <si>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</si>
  <si>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</si>
  <si>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</si>
  <si>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</si>
  <si>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</si>
  <si>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</si>
  <si>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</si>
  <si>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</si>
  <si>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</si>
  <si>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</si>
  <si>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</si>
  <si>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</si>
  <si>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</si>
  <si>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</si>
  <si>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</si>
  <si>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</si>
  <si>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</si>
  <si>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</si>
  <si>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</si>
  <si>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</si>
  <si>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</si>
  <si>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</si>
  <si>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</si>
  <si>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</si>
  <si>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</si>
  <si>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</si>
  <si>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</si>
  <si>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</si>
  <si>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</si>
  <si>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</si>
  <si>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</si>
  <si>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</si>
  <si>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</si>
  <si>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</si>
  <si>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</si>
  <si>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</si>
  <si>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</si>
  <si>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</si>
  <si>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</si>
  <si>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</si>
  <si>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</si>
  <si>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</si>
  <si>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</si>
  <si>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</si>
  <si>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</si>
  <si>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</si>
  <si>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</si>
  <si>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</si>
  <si>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</si>
  <si>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</si>
  <si>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</si>
  <si>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</si>
  <si>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</si>
  <si>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</si>
  <si>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</si>
  <si>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</si>
  <si>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</si>
  <si>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</si>
  <si>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</si>
  <si>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</si>
  <si>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</si>
  <si>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</si>
  <si>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</si>
  <si>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</si>
  <si>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</si>
  <si>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</si>
  <si>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</si>
  <si>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</si>
  <si>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</si>
  <si>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</si>
  <si>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</si>
  <si>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</si>
  <si>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</si>
  <si>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</si>
  <si>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</si>
  <si>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</si>
  <si>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</si>
  <si>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</si>
  <si>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</si>
  <si>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</si>
  <si>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</si>
  <si>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</si>
  <si>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</si>
  <si>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</si>
  <si>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</si>
  <si>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</si>
  <si>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</si>
  <si>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</si>
  <si>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</si>
  <si>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</si>
  <si>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</si>
  <si>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</si>
  <si>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</si>
  <si>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</si>
  <si>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</si>
  <si>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</si>
  <si>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</si>
  <si>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</si>
  <si>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</si>
  <si>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</si>
  <si>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</si>
  <si>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</si>
  <si>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</si>
  <si>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</si>
  <si>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</si>
  <si>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</si>
  <si>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</si>
  <si>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</si>
  <si>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</si>
  <si>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</si>
  <si>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</si>
  <si>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</si>
  <si>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</si>
  <si>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</si>
  <si>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</si>
  <si>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</si>
  <si>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</si>
  <si>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</si>
  <si>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</si>
  <si>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</si>
  <si>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</si>
  <si>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</si>
  <si>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</si>
  <si>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</si>
  <si>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</si>
  <si>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</si>
  <si>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</si>
  <si>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</si>
  <si>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</si>
  <si>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</si>
  <si>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</si>
  <si>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</si>
  <si>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</si>
  <si>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</si>
  <si>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</si>
  <si>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</si>
  <si>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</si>
  <si>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</si>
  <si>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</si>
  <si>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</si>
  <si>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</si>
  <si>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</si>
  <si>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</si>
  <si>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</si>
  <si>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</si>
  <si>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</si>
  <si>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</si>
  <si>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</si>
  <si>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</si>
  <si>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</si>
  <si>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</si>
  <si>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</si>
  <si>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</si>
  <si>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</si>
  <si>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</si>
  <si>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</si>
  <si>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</si>
  <si>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</si>
  <si>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</si>
  <si>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</si>
  <si>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</si>
  <si>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</si>
  <si>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</si>
  <si>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</si>
  <si>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</si>
  <si>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</si>
  <si>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</si>
  <si>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</si>
  <si>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</si>
  <si>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</si>
  <si>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</si>
  <si>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</si>
  <si>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</si>
  <si>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</si>
  <si>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NO PCM</t>
  </si>
  <si>
    <t>located inside the Sharbatly village and team at site waiting access</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</si>
  <si>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</si>
  <si>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</si>
  <si>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</si>
  <si>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</si>
  <si>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</si>
  <si>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</si>
  <si>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</si>
  <si>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</si>
  <si>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</si>
  <si>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</si>
  <si>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</si>
  <si>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</si>
  <si>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</si>
  <si>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50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</si>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</sst>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K16" sqref="K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328.52099143518717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45991.469417361113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45991.469417361113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45991.469417361113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45991.469417361113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45991.469417361113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45991.469417361113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45991.469417361113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45991.469417361113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45991.469417361113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45991.469417361113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45991.469417361113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45991.469417361113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45991.469417361113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45991.469417361113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45991.469417361113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45991.469417361113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45991.469417361113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45991.469417361113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45991.469417361113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45991.469417361113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45991.469417361113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45991.469417361113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45991.469417245367</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45991.469417245367</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45991.469417245367</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45991.469417245367</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45991.469417361113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45991.469417361113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45991.469417361113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45991.469417361113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45991.469417361113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45991.469417361113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45991.469417361113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45991.469417361113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45991.469417361113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45991.469417361113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45991.469417361113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45991.469417361113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45991.469417361113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45991.469417361113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45991.469417361113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45991.469417361113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45991.469417361113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45991.469417361113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45991.469417361113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45991.469417361113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45991.469417361113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45991.469417361113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45991.469417361113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45991.469417361113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45991.469417361113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45991.469417361113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45991.469417361113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45991.469417361113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45991.469417361113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45991.469417361113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45991.469417361113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45991.469417361113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45991.469417361113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45991.469417361113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45991.469417361113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45991.469417361113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45991.469417361113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45991.469417361113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45991.469417361113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45991.469417361113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45991.469417361113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45991.469417361113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45991.469417361113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45991.469417361113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45991.469417361113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45991.469417361113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45991.469417361113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45991.469417361113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45991.469417361113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45991.469417361113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45991.469417361113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45991.469417361113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45991.469417361113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45991.469417361113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45991.469417361113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45991.469417361113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45991.469417361113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45991.469417361113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45991.469417361113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45991.469417361113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45991.469417361113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45991.469417361113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45991.469417361113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45991.469417361113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45991.469417361113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45991.469417361113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45991.469417361113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45991.469417361113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45991.469417361113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45991.469417361113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45991.469417361113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45991.469417361113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45991.469417361113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45991.469417361113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45991.469417361113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45991.469417361113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45991.469417361113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45991.469417361113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45991.469417361113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45991.469417361113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45991.469417361113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45991.469417361113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45991.469417361113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45991.469417361113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45991.469417361113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45991.469417361113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45991.469417361113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45991.469417361113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45991.469417361113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45991.469417361113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45991.469417361113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45991.469417361113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45991.469417361113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45991.469417361113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45991.469417361113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45991.469417361113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45991.469417361113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45991.469417361113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45991.469417361113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45991.469417361113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45991.469417361113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45991.469417361113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45991.469417361113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45991.469417361113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45991.469417361113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45991.469417361113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45991.469417361113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45991.469417361113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45991.469417361113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45991.469417361113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45991.469417361113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45991.469417361113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45991.469417361113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45991.469417361113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45991.469417361113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45991.469417361113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45991.469417361113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45991.469417361113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45991.469417361113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45991.469417361113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45991.469417361113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45991.469417361113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45991.469417361113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45991.469417361113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45991.469417361113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45991.469417361113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45991.469417361113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45991.469417361113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45991.469417361113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45991.469417361113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45991.469417361113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45991.469417361113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45991.469417361113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45991.469417361113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45991.469417361113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45991.469417361113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45991.469417361113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45991.469417361113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45991.469417361113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45991.469417361113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45991.469417361113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45991.469417361113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45991.469417361113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45991.469417361113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45991.469417361113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45991.469417361113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45991.469417361113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45991.469417361113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45991.469417361113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45991.469417361113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45991.469417361113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45991.469417361113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45991.469417361113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45991.469417361113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45991.469417361113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45991.469417361113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45991.469417361113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45991.469417361113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45991.469417361113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45991.469417361113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45991.469417361113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45991.469417361113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45991.469417361113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45991.469417361113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45991.469417361113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45991.469417361113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45991.469417361113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45991.469417361113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45991.469417361113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45991.469417361113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45991.469417361113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45991.469417361113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45991.469417361113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45991.469417361113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45991.469417361113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45991.469417361113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45991.469417361113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45991.469417361113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45991.469417361113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45991.469417361113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45991.469417361113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45991.469417361113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45991.469417361113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45991.469417361113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45991.469417361113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45991.469417361113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45991.469417361113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45991.469417361113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45991.469417361113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45991.469417361113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45991.469417361113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45991.469417361113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45991.469417361113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45991.469417361113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45991.469417361113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45991.469417361113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45991.469417361113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45991.469417361113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45991.469417361113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45991.469417361113</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45991.469417361113</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45991.469417361113</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45991.469417361113</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45991.469417361113</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7B98448E-81C4-4C15-A9D3-2BDF1B5D971C}"/>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166.46957939815184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7.0819983796318411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45991.469417361113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45991.469417361113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45991.469417361113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45991.469417361113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45991.469417361113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45991.469417361113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45991.469417361113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45991.469417361113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45991.469417361113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45991.469417361113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45991.469417361113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45991.469417361113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45991.469417361113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45991.469417361113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45991.469417361113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45991.469417361113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45991.469417361113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45991.469417361113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45991.469417361113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45991.469417361113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45991.469417361113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45991.469417361113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45991.469417361113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45991.469417361113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45991.469417361113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45991.469417361113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45991.469417361113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45991.469417361113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45991.469417361113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45991.469417361113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45991.469417361113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45991.469417361113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45991.469417361113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45991.469417361113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45991.469417361113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45991.469417361113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45991.469417361113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45991.469417361113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45991.469417361113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45991.469417361113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45991.469417361113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45991.469417361113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45991.469417361113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45991.469417361113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45991.469417361113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45991.469417361113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45991.469417361113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45991.469417361113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45991.469417361113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45991.469417361113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45991.469417361113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45991.469417361113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45991.469417361113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45991.469417361113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45991.469417361113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45991.469417361113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45991.469417361113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45991.469417361113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45991.469417361113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45991.469417361113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45991.469417361113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45991.469417361113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45991.469417361113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45991.469417361113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45991.469417361113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45991.469417361113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45991.469417361113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45991.469417361113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45991.469417361113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tabSelected="1" topLeftCell="B1" workbookViewId="0">
      <selection activeCell="F3" sqref="F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22">
        <v>45991.468275462961</v>
      </c>
      <c r="G2" s="21">
        <f t="shared" ref="G2:G31" ca="1" si="0">IFERROR(NOW()-F2,"-")</f>
        <v>1.1418981521273963E-3</v>
      </c>
      <c r="H2" s="22">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ca="1" si="0"/>
        <v>45991.469417361113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45991.469417361113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45991.469417361113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45991.469417361113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45991.469417361113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45991.469417361113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45991.469417361113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45991.469417361113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45991.469417361113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45991.469417361113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45991.469417361113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45991.469417361113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45991.469417361113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45991.469417361113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45991.469417361113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45991.469417361113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45991.469417361113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45991.469417361113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45991.469417361113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45991.469417361113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45991.469417361113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45991.469417361113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45991.469417361113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45991.469417361113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45991.469417361113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45991.469417361113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45991.469417361113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45991.469417361113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45991.469417361113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45991.469417361113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45991.469417361113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45991.469417361113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45991.469417361113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45991.469417361113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45991.469417361113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45991.469417361113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45991.469417361113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45991.469417361113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45991.469417361113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45991.469417361113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45991.469417361113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45991.469417361113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45991.469417361113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45991.469417361113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45991.469417361113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45991.469417361113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45991.469417361113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45991.469417361113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45991.469417361113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45991.469417361113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45991.469417361113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45991.469417361113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45991.469417361113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45991.469417361113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45991.469417361113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45991.469417361113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45991.469417361113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45991.469417361113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45991.469417361113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45991.469417361113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45991.469417361113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45991.469417361113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45991.469417361113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45991.469417361113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45991.469417361113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45991.469417361113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45991.469417361113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45991.469417361113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45991.469417361113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45991.469417361113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45991.469417361113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45991.469417361113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45991.469417361113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45991.469417361113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45991.469417361113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45991.469417361113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45991.469417361113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45991.469417361113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45991.469417361113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45991.469417361113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45991.469417361113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45991.469417361113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45991.469417361113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45991.469417361113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45991.469417361113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45991.469417361113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45991.469417361113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45991.469417361113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45991.469417361113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45991.469417361113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45991.469417361113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45991.469417361113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45991.469417361113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45991.469417361113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45991.469417361113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45991.469417361113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45991.469417361113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45991.469417361113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45991.469417361113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45991.469417361113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45991.469417361113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45991.469417361113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45991.469417361113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45991.469417361113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45991.469417361113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45991.469417361113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45991.469417361113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45991.469417361113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45991.469417361113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45991.469417361113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45991.469417361113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45991.469417361113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45991.469417361113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45991.469417361113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45991.469417361113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45991.469417361113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45991.469417361113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45991.469417361113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45991.469417361113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45991.469417361113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45991.469417361113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45991.469417361113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45991.469417361113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45991.469417361113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45991.469417361113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45991.469417361113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45991.469417361113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45991.469417361113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45991.469417361113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45991.469417361113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45991.469417361113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45991.469417361113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45991.469417361113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45991.469417361113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45991.469417361113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45991.469417361113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45991.469417361113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45991.469417361113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45991.469417361113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45991.469417361113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45991.469417361113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45991.469417361113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45991.469417361113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45991.469417361113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45991.469417361113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45991.469417361113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45991.469417361113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45991.469417361113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45991.469417361113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45991.469417361113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45991.469417361113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45991.469417361113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45991.469417361113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45991.469417361113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45991.469417361113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45991.469417361113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45991.469417361113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45991.469417361113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45991.469417361113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45991.469417361113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45991.469417361113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45991.469417361113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45991.469417361113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45991.469417361113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45991.469417361113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45991.469417361113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45991.469417361113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45991.469417361113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45991.469417361113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45991.469417361113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45991.469417361113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45991.469417361113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45991.469417361113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45991.469417361113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45991.469417361113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45991.469417361113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45991.469417361113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45991.469417361113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45991.469417361113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45991.469417361113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45991.469417361113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45991.469417361113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45991.469417361113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45991.469417361113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45991.469417361113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45991.469417361113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45991.469417361113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45991.469417361113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45991.469417361113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45991.469417361113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45991.469417361113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45991.469417361113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45991.469417361113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45991.469417361113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45991.469417361113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45991.469417361113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45991.469417361113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45991.469417361113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45991.469417361113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45991.469417361113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45991.469417361113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45991.469417361113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45991.469417361113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45991.469417361113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45991.469417361113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45991.469417361113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45991.469417361113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45991.469417361113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45991.469417361113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45991.469417361113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45991.469417361113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45991.469417361113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45991.469417361113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45991.469417361113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45991.469417361113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45991.469417361113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45991.469417361113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45991.469417361113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45991.469417361113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45991.469417361113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45991.469417361113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45991.469417361113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45991.469417361113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45991.469417361113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45991.469417361113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45991.469417361113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45991.469417361113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45991.469417361113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45991.469417361113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45991.469417361113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45991.469417361113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45991.469417361113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45991.469417361113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45991.469417361113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45991.469417361113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45991.469417361113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45991.469417361113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45991.469417361113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45991.469417361113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45991.469417361113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45991.469417361113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45991.469417361113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45991.469417361113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45991.469417361113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45991.469417361113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45991.469417361113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45991.469417361113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45991.469417361113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45991.469417361113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45991.469417361113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45991.469417361113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45991.469417361113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45991.469417361113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45991.469417361113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45991.469417361113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45991.469417361113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45991.469417361113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45991.469417361113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45991.469417361113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45991.469417361113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45991.469417361113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45991.469417361113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45991.469417361113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45991.469417361113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45991.469417361113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45991.469417361113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45991.469417361113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45991.469417361113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45991.469417361113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45991.469417361113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45991.469417361113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45991.469417361113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45991.469417361113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45991.469417361113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45991.469417361113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45991.469417361113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45991.469417361113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45991.469417361113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45991.469417361113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45991.469417361113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45991.469417361113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45991.469417361113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45991.469417361113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45991.469417361113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45991.469417361113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45991.469417361113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45991.469417361113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45991.469417361113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45991.469417361113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45991.469417361113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45991.469417361113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45991.469417361113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45991.469417361113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45991.469417361113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45991.469417361113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45991.469417361113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45991.469417361113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45991.469417361113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45991.469417361113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45991.469417361113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45991.469417361113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45991.469417361113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45991.469417361113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45991.469417361113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45991.469417361113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45991.469417361113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45991.469417361113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45991.469417361113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45991.469417361113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45991.469417361113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45991.469417361113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45991.469417361113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45991.469417361113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45991.469417361113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45991.469417361113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45991.469417361113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45991.469417361113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45991.469417361113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45991.469417361113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45991.469417361113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45991.469417361113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45991.469417361113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45991.469417361113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45991.469417361113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45991.469417361113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45991.469417361113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45991.469417361113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45991.469417361113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45991.469417361113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45991.469417361113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45991.469417361113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45991.469417361113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45991.469417361113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45991.469417361113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45991.469417361113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45991.469417361113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45991.469417361113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45991.469417361113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45991.469417361113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45991.469417361113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45991.469417361113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45991.469417361113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45991.469417361113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45991.469417361113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45991.469417361113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45991.469417361113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45991.469417361113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45991.469417361113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45991.469417361113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45991.469417361113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45991.469417361113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45991.469417361113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45991.469417361113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45991.469417361113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45991.469417361113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45991.469417361113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45991.469417361113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45991.469417361113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45991.469417361113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45991.469417361113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45991.469417361113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45991.469417361113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45991.469417361113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45991.469417361113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45991.469417361113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45991.469417361113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45991.469417361113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45991.469417361113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45991.469417361113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45991.469417361113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45991.469417361113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45991.469417361113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45991.469417361113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45991.469417361113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45991.469417361113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45991.469417361113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45991.469417361113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45991.469417361113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45991.469417361113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45991.469417361113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45991.469417361113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45991.469417361113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45991.469417361113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45991.469417361113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45991.469417361113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45991.469417361113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45991.469417361113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45991.469417361113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45991.469417361113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45991.469417361113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45991.469417361113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45991.469417361113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45991.469417361113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45991.469417361113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45991.469417361113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45991.469417361113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45991.469417361113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45991.469417361113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45991.469417361113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45991.469417361113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45991.469417361113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45991.469417361113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45991.469417361113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45991.469417361113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45991.469417361113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45991.469417361113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45991.469417361113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45991.469417361113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45991.469417361113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45991.469417361113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45991.469417361113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45991.469417361113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45991.469417361113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45991.469417361113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45991.469417361113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45991.469417361113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45991.469417361113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45991.469417361113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45991.469417361113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45991.469417361113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45991.469417361113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45991.469417361113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45991.469417361113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45991.469417361113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45991.469417361113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45991.469417361113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45991.469417361113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45991.469417361113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45991.469417361113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45991.469417361113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45991.469417361113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45991.469417361113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45991.469417361113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45991.469417361113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45991.469417361113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45991.469417361113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45991.469417361113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45991.469417361113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45991.469417361113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45991.469417361113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45991.469417361113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45991.469417361113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45991.469417361113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45991.469417361113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45991.469417361113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45991.469417361113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45991.469417361113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45991.469417361113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45991.469417361113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45991.469417361113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45991.469417361113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45991.469417361113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45991.469417361113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45991.469417361113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45991.469417361113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45991.469417361113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45991.469417361113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45991.469417361113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45991.469417361113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45991.469417361113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45991.469417361113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45991.469417361113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45991.469417361113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45991.469417361113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45991.469417361113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45991.469417361113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45991.469417361113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45991.469417361113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45991.469417361113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45991.469417361113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45991.469417361113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45991.469417361113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45991.469417361113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45991.469417361113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45991.469417361113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45991.469417361113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45991.469417361113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45991.469417361113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45991.469417361113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45991.469417361113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45991.469417361113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45991.469417361113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45991.469417361113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45991.469417361113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45991.469417361113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45991.469417361113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45991.469417361113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45991.469417361113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45991.469417361113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45991.469417361113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45991.469417361113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45991.469417361113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45991.469417361113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45991.469417361113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45991.469417361113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45991.469417361113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45991.469417361113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45991.469417361113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45991.469417361113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45991.469417361113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45991.469417361113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45991.469417361113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45991.469417361113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45991.469417361113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45991.469417361113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45991.469417361113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45991.469417361113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45991.469417361113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45991.469417361113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45991.469417361113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45991.469417361113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45991.469417361113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45991.469417361113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45991.469417361113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45991.469417361113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45991.469417361113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45991.469417361113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45991.469417361113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45991.469417361113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45991.469417361113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45991.469417361113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45991.469417361113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45991.469417361113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45991.469417361113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45991.469417361113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45991.469417361113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45991.469417361113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45991.469417361113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45991.469417361113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45991.469417361113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45991.469417361113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45991.469417361113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45991.469417361113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45991.469417361113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45991.469417361113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45991.469417361113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45991.469417361113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45991.469417361113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45991.469417361113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45991.469417361113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45991.469417361113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45991.469417361113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45991.469417361113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45991.469417361113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45991.469417361113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45991.469417361113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45991.469417361113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45991.469417361113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45991.469417361113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45991.469417361113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45991.469417361113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45991.469417361113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45991.469417361113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45991.469417361113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45991.469417361113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45991.469417361113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45991.469417361113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45991.469417361113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45991.469417361113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45991.469417361113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45991.469417361113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45991.469417361113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45991.469417361113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45991.469417361113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45991.469417361113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45991.469417361113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45991.469417361113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45991.469417361113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45991.469417361113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45991.469417361113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45991.469417361113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45991.469417361113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45991.469417361113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45991.469417361113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45991.469417361113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45991.469417361113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45991.469417361113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45991.469417361113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45991.469417361113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45991.469417361113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45991.469417361113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45991.469417361113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45991.469417361113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45991.469417361113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45991.469417361113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45991.469417361113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45991.469417361113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45991.469417361113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45991.469417361113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45991.469417361113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45991.469417361113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45991.469417361113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45991.469417361113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45991.469417361113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45991.469417361113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45991.469417361113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45991.469417361113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45991.469417361113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45991.469417361113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45991.469417361113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45991.469417361113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45991.469417361113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45991.469417361113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45991.469417361113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45991.469417361113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45991.469417361113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45991.469417361113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45991.469417361113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45991.469417361113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45991.469417361113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45991.469417361113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45991.469417361113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45991.469417361113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45991.469417361113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45991.469417361113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45991.469417361113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45991.469417361113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45991.469417361113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45991.469417361113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45991.469417361113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45991.469417361113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45991.469417361113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45991.469417361113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45991.469417361113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45991.469417361113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45991.469417361113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45991.469417361113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45991.469417361113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45991.469417361113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45991.469417361113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45991.469417361113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45991.469417361113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45991.469417361113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45991.469417361113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45991.469417361113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45991.469417361113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45991.469417361113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45991.469417361113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45991.469417361113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45991.469417361113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45991.469417361113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45991.469417361113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45991.469417361113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45991.469417361113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45991.469417361113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45991.469417361113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45991.469417361113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45991.469417361113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45991.469417361113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45991.469417361113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45991.469417361113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45991.469417361113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45991.469417361113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45991.469417361113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45991.469417361113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45991.469417361113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45991.469417361113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45991.469417361113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45991.469417361113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45991.469417361113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45991.469417361113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45991.469417361113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45991.469417361113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45991.469417361113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45991.469417361113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45991.469417361113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45991.469417361113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45991.469417361113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45991.469417361113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45991.469417361113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45991.469417361113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45991.469417361113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45991.469417361113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45991.469417361113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45991.469417361113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45991.469417361113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45991.469417361113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45991.469417361113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45991.469417361113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45991.469417361113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45991.469417361113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45991.469417361113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45991.469417361113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45991.469417361113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45991.469417361113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45991.469417361113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45991.469417361113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45991.469417361113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45991.469417361113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45991.469417361113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45991.469417361113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45991.469417361113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45991.469417361113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45991.469417361113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45991.469417361113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45991.469417361113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45991.469417361113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45991.469417361113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45991.469417361113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45991.469417361113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45991.469417361113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45991.469417361113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45991.469417361113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45991.469417361113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45991.469417361113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45991.469417361113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45991.469417361113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45991.469417361113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45991.469417361113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45991.469417361113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45991.469417361113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45991.469417361113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45991.469417361113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45991.469417361113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45991.469417361113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45991.469417361113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45991.469417361113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45991.469417361113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45991.469417361113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45991.469417361113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45991.469417361113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45991.469417361113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45991.469417361113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45991.469417361113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45991.469417361113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45991.469417361113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45991.469417361113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45991.469417361113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45991.469417361113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45991.469417361113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45991.469417361113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45991.469417361113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45991.469417361113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45991.469417361113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45991.469417361113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45991.469417361113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45991.469417361113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45991.469417361113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45991.469417361113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45991.469417361113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45991.469417361113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45991.469417361113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45991.469417361113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45991.469417361113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45991.469417361113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45991.469417361113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45991.469417361113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45991.469417361113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45991.469417361113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45991.469417361113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45991.469417361113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45991.469417361113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45991.469417361113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45991.469417361113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45991.469417361113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45991.469417361113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45991.469417361113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45991.469417361113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45991.469417361113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45991.469417361113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45991.469417361113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45991.469417361113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45991.469417361113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45991.469417361113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45991.469417361113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45991.469417361113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45991.469417361113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45991.469417361113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45991.469417361113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45991.469417361113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45991.469417361113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45991.469417361113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45991.469417361113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45991.469417361113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45991.469417361113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45991.469417361113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45991.469417361113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45991.469417361113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45991.469417361113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45991.469417361113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45991.469417361113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45991.469417361113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45991.469417361113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45991.469417361113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45991.469417361113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45991.469417361113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45991.469417361113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45991.469417361113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45991.469417361113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45991.469417361113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45991.469417361113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45991.469417361113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45991.469417361113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45991.469417361113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45991.469417361113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45991.469417361113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45991.469417361113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45991.469417361113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45991.469417361113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45991.469417361113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45991.469417361113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45991.469417361113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45991.469417361113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45991.469417361113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45991.469417361113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45991.469417361113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45991.469417361113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45991.469417361113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45991.469417361113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45991.469417361113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45991.469417361113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45991.469417361113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45991.469417361113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45991.469417361113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45991.469417361113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45991.469417361113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45991.469417361113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45991.469417361113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45991.469417361113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45991.469417361113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45991.469417361113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45991.469417361113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45991.469417361113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45991.469417361113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45991.469417361113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45991.469417361113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45991.469417361113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45991.469417361113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45991.469417361113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45991.469417361113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45991.469417361113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45991.469417361113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45991.469417361113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45991.469417361113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45991.469417361113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45991.469417361113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45991.469417361113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45991.469417361113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45991.469417361113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45991.469417361113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45991.469417361113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45991.469417361113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45991.469417361113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45991.469417361113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45991.469417361113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45991.469417361113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45991.469417361113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45991.469417361113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45991.469417361113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45991.469417361113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45991.469417361113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45991.469417361113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45991.469417361113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45991.469417361113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45991.469417361113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45991.469417361113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45991.469417361113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45991.469417361113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45991.469417361113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45991.469417361113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45991.469417361113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45991.469417361113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45991.469417361113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45991.469417361113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45991.469417361113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45991.469417361113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45991.469417361113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45991.469417361113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45991.469417361113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45991.469417361113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45991.469417361113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45991.469417361113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45991.469417361113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45991.469417361113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45991.469417361113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45991.469417361113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45991.469417361113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45991.469417361113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45991.469417361113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45991.469417361113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45991.469417361113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45991.469417361113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45991.469417361113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45991.469417361113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45991.469417361113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45991.469417361113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45991.469417361113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45991.469417361113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45991.469417361113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45991.469417361113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45991.469417361113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45991.469417361113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45991.469417361113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45991.469417361113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45991.469417361113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45991.469417361113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45991.469417361113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45991.469417361113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45991.469417361113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45991.469417361113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45991.469417361113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45991.469417361113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45991.469417361113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45991.469417361113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45991.469417361113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45991.469417361113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45991.469417361113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45991.469417361113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45991.469417361113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45991.469417361113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45991.469417361113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45991.469417361113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45991.469417361113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45991.469417361113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45991.469417361113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45991.469417361113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45991.469417361113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45991.469417361113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45991.469417361113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45991.469417361113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45991.469417361113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45991.469417361113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45991.469417361113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45991.469417361113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45991.469417361113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45991.469417361113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45991.469417361113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45991.469417361113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45991.469417361113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45991.469417361113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45991.469417361113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45991.469417361113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45991.469417361113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45991.469417361113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45991.469417361113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45991.469417361113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45991.469417361113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45991.469417361113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45991.469417361113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45991.469417361113</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287.98869976851711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34034</v>
      </c>
      <c r="E3" s="91" t="s">
        <v>39106</v>
      </c>
      <c r="F3" s="92"/>
      <c r="G3" s="93">
        <f t="shared" ref="G3:G38" ca="1" si="0">IFERROR(NOW()-F3,"")</f>
        <v>45991.469417361113</v>
      </c>
      <c r="H3" s="92">
        <v>45991.375057870369</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2</v>
      </c>
      <c r="D4" s="88" t="s">
        <v>35247</v>
      </c>
      <c r="E4" s="91" t="s">
        <v>39106</v>
      </c>
      <c r="F4" s="92">
        <v>45991.394317129627</v>
      </c>
      <c r="G4" s="93">
        <f t="shared" ca="1" si="0"/>
        <v>7.5100231486430857E-2</v>
      </c>
      <c r="H4" s="92">
        <v>45991.383368055554</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45991.469417361113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45991.469417361113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45991.469417361113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45991.469417361113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45991.469417361113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45991.469417361113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45991.469417361113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45991.469417361113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45991.469417361113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45991.469417361113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45991.469417361113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45991.469417361113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45991.469417361113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45991.469417361113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45991.469417361113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45991.469417361113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45991.469417361113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45991.469417361113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45991.469417361113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45991.469417361113</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45991.469417361113</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45991.469417361113</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45991.469417361113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45991.469417361113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45991.469417361113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45991.469417361113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45991.469417361113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45991.469417361113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45991.469417361113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45991.469417361113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45991.469417361113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45991.469417361113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45991.469417361113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45991.469417361113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45991.469417361113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45991.469417361113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45991.469417361113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45991.469417361113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45991.469417361113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45991.469417361113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45991.469417361113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45991.469417361113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45991.469417361113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45991.469417361113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45991.469417361113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45991.469417361113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45991.469417361113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45991.469417361113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45991.469417361113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45991.469417361113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45991.469417361113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45991.469417361113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45991.469417361113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45991.469417361113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45991.469417361113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45991.469417361113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45991.469417361113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45991.469417361113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45991.469417361113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45991.469417361113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45991.469417361113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45991.469417361113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45991.469417361113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45991.469417361113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45991.469417361113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45991.469417361113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45991.469417361113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45991.469417361113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45991.469417361113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45991.469417361113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45991.469417361113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45991.469417361113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45991.469417361113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45991.469417361113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45991.469417361113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45991.469417361113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45991.469417361113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45991.469417361113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45991.469417361113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45991.469417361113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45991.469417361113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45991.469417361113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45991.469417361113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45991.469417361113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45991.469417361113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45991.469417361113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45991.469417361113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45991.469417361113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45991.469417361113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45991.469417361113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45991.469417361113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45991.469417361113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45991.469417361113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45991.469417361113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45991.469417361113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45991.469417361113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45991.469417361113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45991.469417361113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45991.469417361113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45991.469417361113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45991.469417361113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45991.469417361113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45991.469417361113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45991.469417361113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45991.469417361113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45991.469417361113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45991.469417361113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45991.469417361113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45991.469417361113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45991.469417361113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45991.469417361113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45991.469417361113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45991.469417361113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45991.469417361113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45991.469417361113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45991.469417361113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45991.469417361113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45991.469417361113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45991.469417361113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45991.469417361113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45991.469417361113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45991.469417361113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45991.469417361113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45991.469417361113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45991.469417361113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45991.469417361113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45991.469417361113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45991.469417361113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45991.469417361113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45991.469417361113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45991.469417361113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45991.469417361113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45991.469417361113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45991.469417361113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45991.469417361113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45991.469417361113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45991.469417361113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45991.469417361113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45991.469417361113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45991.469417361113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45991.469417361113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45991.469417361113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45991.469417361113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45991.469417361113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45991.469417361113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45991.469417361113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45991.469417361113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45991.469417361113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45991.469417361113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45991.469417361113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45991.469417361113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45991.469417361113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45991.469417361113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45991.469417361113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45991.469417361113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45991.469417361113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45991.469417361113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45991.469417361113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45991.469417361113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45991.469417361113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45991.469417361113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45991.469417361113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45991.469417361113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45991.469417361113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45991.469417361113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45991.469417361113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45991.469417361113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45991.469417361113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45991.469417361113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45991.469417361113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45991.469417361113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45991.469417361113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45991.469417361113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45991.469417361113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45991.469417361113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45991.469417361113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45991.469417361113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45991.469417361113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45991.469417361113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45991.469417361113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45991.469417361113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45991.469417361113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45991.469417361113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45991.469417361113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45991.469417361113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45991.469417361113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45991.469417361113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45991.469417361113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45991.469417361113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45991.469417361113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45991.469417361113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45991.469417361113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45991.469417361113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45991.469417361113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45991.469417361113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45991.469417361113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45991.469417361113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45991.469417361113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45991.469417361113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45991.469417361113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45991.469417361113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45991.469417361113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45991.469417361113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45991.469417361113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45991.469417361113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45991.469417361113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45991.469417361113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45991.469417361113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45991.469417361113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45991.469417361113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45991.469417361113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45991.469417361113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45991.469417361113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45991.469417361113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45991.469417361113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45991.469417361113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45991.469417361113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45991.469417361113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45991.469417361113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45991.469417361113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45991.469417361113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45991.469417361113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45991.469417361113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45991.469417361113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45991.469417361113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45991.469417361113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45991.469417361113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45991.469417361113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45991.469417361113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45991.469417361113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45991.469417361113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45991.469417361113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45991.469417361113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45991.469417361113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45991.469417361113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45991.469417361113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45991.469417361113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45991.469417361113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45991.469417361113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45991.469417361113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45991.469417361113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45991.469417361113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45991.469417361113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45991.469417361113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45991.469417361113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45991.469417361113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45991.469417361113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45991.469417361113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45991.469417361113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45991.469417361113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45991.469417361113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45991.469417361113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45991.469417361113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45991.469417361113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45991.469417361113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45991.469417361113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45991.469417361113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45991.469417361113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45991.469417361113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45991.469417361113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45991.469417361113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45991.469417361113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45991.469417361113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45991.469417361113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45991.469417361113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45991.469417361113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45991.469417361113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45991.469417361113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45991.469417361113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45991.469417361113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45991.469417361113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45991.469417361113</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18" sqref="D1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99.63735717592499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65.280540046296665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42.808306250000896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10.096118749999732</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5">
        <f ca="1">IFERROR(NOW()-F6,"")</f>
        <v>0.48950995370250894</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33534</v>
      </c>
      <c r="E7" s="37" t="s">
        <v>39106</v>
      </c>
      <c r="F7" s="38">
        <v>45991.455370370371</v>
      </c>
      <c r="G7" s="135">
        <f ca="1">IFERROR(NOW()-F7,"")</f>
        <v>1.4046990741917398E-2</v>
      </c>
      <c r="H7" s="38">
        <v>45991.449444444443</v>
      </c>
      <c r="I7" s="37" t="str">
        <f>IFERROR(VLOOKUP(D7,DB!A:F,6,0),"")</f>
        <v>SCECO</v>
      </c>
      <c r="J7" s="37" t="str">
        <f>IFERROR(VLOOKUP(D7,DB!A:G,7,0),"")</f>
        <v>In progress</v>
      </c>
      <c r="K7" s="37" t="s">
        <v>39211</v>
      </c>
      <c r="L7" s="37" t="str">
        <f>IFERROR(VLOOKUP(D7,DB!A:I,9,0),"")</f>
        <v>Latis</v>
      </c>
    </row>
    <row r="8" spans="1:13">
      <c r="A8" s="37"/>
      <c r="B8" s="37" t="str">
        <f>IFERROR(VLOOKUP(D8,DB!A:K,11,0),"")</f>
        <v/>
      </c>
      <c r="C8" s="37"/>
      <c r="D8" s="106"/>
      <c r="E8" s="37"/>
      <c r="F8" s="38"/>
      <c r="G8" s="135">
        <f ca="1">IFERROR(NOW()-F8,"")</f>
        <v>45991.469417361113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45991.469417361113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45991.469417361113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45991.469417361113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45991.469417361113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45991.469417361113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45991.469417361113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45991.469417361113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45991.469417361113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45991.469417361113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45991.469417361113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45991.469417361113</v>
      </c>
      <c r="H19" s="38"/>
      <c r="I19" s="37" t="str">
        <f>IFERROR(VLOOKUP(D19,DB!A:F,6,0),"")</f>
        <v/>
      </c>
      <c r="J19" s="37" t="str">
        <f>IFERROR(VLOOKUP(D19,DB!A:G,7,0),"")</f>
        <v/>
      </c>
      <c r="K19" s="37"/>
      <c r="L19" s="37" t="str">
        <f>IFERROR(VLOOKUP(D19,DB!A:I,9,0),"")</f>
        <v/>
      </c>
    </row>
    <row r="20" spans="1:12">
      <c r="A20" s="37"/>
      <c r="B20" s="151" t="str">
        <f>IFERROR(VLOOKUP(D20,DB!A:K,11,0),"")</f>
        <v/>
      </c>
      <c r="C20" s="37"/>
      <c r="D20" s="37"/>
      <c r="E20" s="37"/>
      <c r="F20" s="38"/>
      <c r="G20" s="105">
        <f ca="1">IFERROR(NOW()-F20,"")</f>
        <v>45991.469417361113</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45991.469417361113</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45991.469417361113</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45991.469417361113</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45991.469417361113</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45991.469417361113</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45991.469417361113</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05">
        <f ca="1">IFERROR(NOW()-F27,"")</f>
        <v>45991.469417361113</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05">
        <f ca="1">IFERROR(NOW()-F28,"")</f>
        <v>45991.469417361113</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45991.469417361113</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45991.469417361113</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45991.469417361113</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45991.469417361113</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45991.469417361113</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45991.469417361113</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45991.469417361113</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45991.469417361113</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45991.469417361113</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45991.469417361113</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45991.469417361113</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45991.469417361113</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45991.469417361113</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45991.469417361113</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45991.469417361113</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45991.469417361113</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45991.469417361113</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45991.469417361113</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45991.469417361113</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45991.469417361113</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45991.469417361113</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45991.469417361113</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45991.469417361113</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45991.469417361113</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45991.469417361113</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45991.469417361113</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45991.469417361113</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45991.469417361113</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45991.469417361113</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45991.469417361113</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45991.469417361113</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45991.469417361113</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45991.469417361113</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45991.469417361113</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45991.469417361113</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45991.469417361113</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45991.469417361113</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45991.469417361113</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45991.469417361113</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45991.469417361113</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45991.469417361113</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45991.469417361113</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45991.469417361113</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45991.469417361113</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45991.469417361113</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45991.469417361113</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45991.469417361113</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45991.469417361113</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45991.469417361113</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45991.469417361113</v>
      </c>
      <c r="H78" s="38"/>
      <c r="I78" s="151" t="str">
        <f>IFERROR(VLOOKUP(D78,DB!A:F,6,0),"")</f>
        <v/>
      </c>
      <c r="J78" s="151" t="str">
        <f>IFERROR(VLOOKUP(D78,DB!A:G,7,0),"")</f>
        <v/>
      </c>
      <c r="K78" s="37"/>
      <c r="L78" s="151" t="str">
        <f>IFERROR(VLOOKUP(D78,DB!A:I,9,0),"")</f>
        <v/>
      </c>
    </row>
    <row r="79" spans="1:12">
      <c r="A79" s="37"/>
      <c r="B79" s="151" t="str">
        <f>IFERROR(VLOOKUP(D79,DB!A:K,11,0),"")</f>
        <v/>
      </c>
      <c r="C79" s="37"/>
      <c r="D79" s="37"/>
      <c r="E79" s="37"/>
      <c r="F79" s="38"/>
      <c r="G79" s="135">
        <f ca="1">IFERROR(NOW()-F79,"")</f>
        <v>45991.469417361113</v>
      </c>
      <c r="H79" s="38"/>
      <c r="I79" s="151" t="str">
        <f>IFERROR(VLOOKUP(D79,DB!A:F,6,0),"")</f>
        <v/>
      </c>
      <c r="J79" s="151" t="str">
        <f>IFERROR(VLOOKUP(D79,DB!A:G,7,0),"")</f>
        <v/>
      </c>
      <c r="K79" s="37"/>
      <c r="L79" s="151" t="str">
        <f>IFERROR(VLOOKUP(D79,DB!A:I,9,0),"")</f>
        <v/>
      </c>
    </row>
    <row r="80" spans="1:12">
      <c r="A80" s="37"/>
      <c r="B80" s="151" t="str">
        <f>IFERROR(VLOOKUP(D80,DB!A:K,11,0),"")</f>
        <v/>
      </c>
      <c r="C80" s="37"/>
      <c r="D80" s="37"/>
      <c r="E80" s="37"/>
      <c r="F80" s="38"/>
      <c r="G80" s="135">
        <f ca="1">IFERROR(NOW()-F80,"")</f>
        <v>45991.469417361113</v>
      </c>
      <c r="H80" s="38"/>
      <c r="I80" s="151" t="str">
        <f>IFERROR(VLOOKUP(D80,DB!A:F,6,0),"")</f>
        <v/>
      </c>
      <c r="J80" s="151" t="str">
        <f>IFERROR(VLOOKUP(D80,DB!A:G,7,0),"")</f>
        <v/>
      </c>
      <c r="K80" s="37"/>
      <c r="L80" s="151" t="str">
        <f>IFERROR(VLOOKUP(D80,DB!A:I,9,0),"")</f>
        <v/>
      </c>
    </row>
    <row r="81" spans="1:12">
      <c r="A81" s="152"/>
      <c r="B81" s="153" t="str">
        <f>IFERROR(VLOOKUP(D81,DB!A:K,11,0),"")</f>
        <v/>
      </c>
      <c r="C81" s="152"/>
      <c r="D81" s="152"/>
      <c r="E81" s="152"/>
      <c r="F81" s="154"/>
      <c r="G81" s="155">
        <f ca="1">IFERROR(NOW()-F81,"")</f>
        <v>45991.469417361113</v>
      </c>
      <c r="H81" s="154"/>
      <c r="I81" s="153" t="str">
        <f>IFERROR(VLOOKUP(D81,DB!A:F,6,0),"")</f>
        <v/>
      </c>
      <c r="J81" s="153" t="str">
        <f>IFERROR(VLOOKUP(D81,DB!A:G,7,0),"")</f>
        <v/>
      </c>
      <c r="K81" s="152"/>
      <c r="L81" s="153"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45991.469417361113</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45991.469417361113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45991.469417361113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45991.469417361113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45991.469417361113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45991.469417361113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45991.469417361113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45991.469417361113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45991.469417361113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45991.469417361113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45991.469417361113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45991.469417361113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45991.469417361113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45991.469417361113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45991.469417361113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45991.469417361113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45991.469417361113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45991.469417361113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45991.469417361113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45991.469417361113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45991.469417361113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45991.469417361113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45991.469417361113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45991.469417361113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45991.469417361113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45991.469417361113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45991.469417361113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45991.469417361113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45991.469417361113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45991.469417361113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45991.469417361113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45991.469417361113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45991.469417361113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45991.469417361113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45991.469417361113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45991.469417361113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45991.469417361113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45991.469417361113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45991.469417361113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45991.469417361113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45991.469417361113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45991.469417361113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45991.469417361113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45991.469417361113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45991.469417361113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45991.469417361113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45991.469417361113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45991.469417361113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45991.469417361113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45991.469417361113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45991.469417361113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45991.469417361113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45991.469417361113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45991.469417361113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45991.469417361113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45991.469417361113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45991.469417361113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45991.469417361113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45991.469417361113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45991.469417361113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45991.469417361113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45991.469417361113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45991.469417361113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45991.469417361113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45991.469417361113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45991.469417361113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45991.469417361113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45991.469417361113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45991.469417361113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45991.469417361113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45991.469417361113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45991.469417361113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45991.469417361113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45991.469417361113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45991.469417361113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45991.469417361113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45991.469417361113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45991.469417361113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45991.469417361113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45991.469417361113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45991.469417361113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45991.469417361113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45991.469417361113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45991.469417361113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45991.469417361113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45991.469417361113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45991.469417361113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45991.469417361113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45991.469417361113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45991.469417361113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45991.469417361113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45991.469417361113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45991.469417361113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45991.469417361113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45991.469417361113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45991.469417361113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45991.469417361113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45991.469417361113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45991.469417361113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45991.469417361113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45991.469417361113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45991.469417361113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45991.469417361113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45991.469417361113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45991.469417361113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45991.469417361113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45991.469417361113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45991.469417361113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45991.469417361113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45991.469417361113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45991.469417361113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45991.469417361113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45991.469417361113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45991.469417361113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45991.469417361113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45991.469417361113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45991.469417361113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45991.469417361113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45991.469417361113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45991.469417361113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45991.469417361113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45991.469417361113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45991.469417361113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45991.469417361113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45991.469417361113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45991.469417361113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45991.469417361113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45991.469417361113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45991.469417361113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45991.469417361113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45991.469417361113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45991.469417361113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45991.469417361113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45991.469417361113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45991.469417361113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45991.469417361113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45991.469417361113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45991.469417361113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45991.469417361113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45991.469417361113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45991.469417361113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45991.469417361113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45991.469417361113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45991.469417361113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45991.469417361113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45991.469417361113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45991.469417361113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45991.469417361113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45991.469417361113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45991.469417361113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45991.469417361113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45991.469417361113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45991.469417361113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45991.469417361113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45991.469417361113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45991.469417361113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45991.469417361113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45991.469417361113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45991.469417361113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45991.469417361113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45991.469417361113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45991.469417361113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45991.469417361113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45991.469417361113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45991.469417361113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45991.469417361113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45991.469417361113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45991.469417361113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45991.469417361113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45991.469417361113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45991.469417361113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45991.469417361113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45991.469417361113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45991.469417361113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45991.469417361113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45991.469417361113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45991.469417361113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45991.469417361113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45991.469417361113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45991.469417361113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45991.469417361113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45991.469417361113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45991.469417361113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45991.469417361113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45991.469417361113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45991.469417361113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45991.469417361113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45991.469417361113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45991.469417361113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45991.469417361113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45991.469417361113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45991.469417361113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45991.469417361113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45991.469417361113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45991.469417361113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45991.469417361113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45991.469417361113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45991.469417361113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45991.469417361113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45991.469417361113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45991.469417361113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45991.469417361113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45991.469417361113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45991.469417361113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45991.469417361113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45991.469417361113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45991.469417361113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45991.469417361113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45991.469417361113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45991.469417361113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45991.469417361113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45991.469417361113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45991.469417361113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45991.469417361113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45991.469417361113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45991.469417361113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45991.469417361113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45991.469417361113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45991.469417361113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45991.469417361113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45991.469417361113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45991.469417361113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45991.469417361113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45991.469417361113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45991.469417361113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45991.469417361113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45991.469417361113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45991.469417361113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45991.469417361113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45991.469417361113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45991.469417361113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45991.469417361113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45991.469417361113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45991.469417361113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45991.469417361113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45991.469417361113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45991.469417361113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45991.469417361113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45991.469417361113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45991.469417361113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45991.469417361113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45991.469417361113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45991.469417361113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45991.469417361113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45991.469417361113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45991.469417361113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45991.469417361113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45991.469417361113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45991.469417361113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45991.469417361113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45991.469417361113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45991.469417361113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45991.469417361113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45991.469417361113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45991.469417361113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45991.469417361113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45991.469417361113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45991.469417361113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45991.469417361113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45991.469417361113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45991.469417361113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45991.469417361113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45991.469417361113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45991.469417361113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45991.469417361113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45991.469417361113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45991.469417361113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45991.469417361113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45991.469417361113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45991.469417361113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45991.469417361113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45991.469417361113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45991.469417361113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45991.469417361113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45991.469417361113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45991.469417361113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45991.469417361113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45991.469417361113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45991.469417361113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45991.469417361113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45991.469417361113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45991.469417361113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45991.469417361113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45991.469417361113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45991.469417361113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45991.469417361113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45991.469417361113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45991.469417361113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45991.469417361113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45991.469417361113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45991.469417361113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45991.469417361113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45991.469417361113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45991.469417361113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45991.469417361113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45991.469417361113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45991.469417361113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45991.469417361113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45991.469417361113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45991.469417361113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45991.469417361113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45991.469417361113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45991.469417361113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45991.469417361113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45991.469417361113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45991.469417361113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45991.469417361113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45991.469417361113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45991.469417361113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45991.469417361113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45991.469417361113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45991.469417361113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45991.469417361113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45991.469417361113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45991.469417361113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45991.469417361113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45991.469417361113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45991.469417361113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45991.469417361113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45991.469417361113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45991.469417361113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45991.469417361113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45991.469417361113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45991.469417361113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45991.469417361113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45991.469417361113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45991.469417361113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45991.469417361113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45991.469417361113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45991.469417361113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45991.469417361113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45991.469417361113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45991.469417361113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45991.469417361113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45991.469417361113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45991.469417361113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45991.469417361113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45991.469417361113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45991.469417361113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45991.469417361113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45991.469417361113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45991.469417361113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45991.469417361113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45991.469417361113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45991.469417361113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45991.469417361113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45991.469417361113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45991.469417361113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45991.469417361113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45991.469417361113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45991.469417361113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45991.469417361113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45991.469417361113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45991.469417361113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45991.469417361113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45991.469417361113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45991.469417361113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45991.469417361113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45991.469417361113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45991.469417361113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45991.469417361113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45991.469417361113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45991.469417361113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45991.469417361113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45991.469417361113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45991.469417361113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45991.469417361113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45991.469417361113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45991.469417361113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45991.469417361113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45991.469417361113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45991.469417361113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45991.469417361113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45991.469417361113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45991.469417361113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45991.469417361113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45991.469417361113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45991.469417361113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45991.469417361113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45991.469417361113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45991.469417361113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45991.469417361113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45991.469417361113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45991.469417361113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45991.469417361113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45991.469417361113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45991.469417361113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45991.469417361113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45991.469417361113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45991.469417361113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45991.469417361113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45991.469417361113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45991.469417361113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45991.469417361113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45991.469417361113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45991.469417361113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45991.469417361113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45991.469417361113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45991.469417361113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45991.469417361113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45991.469417361113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45991.469417361113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45991.469417361113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45991.469417361113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45991.469417361113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45991.469417361113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45991.469417361113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45991.469417361113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45991.469417361113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45991.469417361113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45991.469417361113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45991.469417361113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45991.469417361113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45991.469417361113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45991.469417361113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45991.469417361113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45991.469417361113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45991.469417361113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45991.469417361113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45991.469417361113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45991.469417361113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45991.469417361113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45991.469417361113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45991.469417361113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45991.469417361113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45991.469417361113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45991.469417361113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45991.469417361113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45991.469417361113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45991.469417361113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45991.469417361113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45991.469417361113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45991.469417361113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45991.469417361113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45991.469417361113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45991.469417361113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45991.469417361113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45991.469417361113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45991.469417361113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45991.469417361113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45991.469417361113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45991.469417361113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45991.469417361113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45991.469417361113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45991.469417361113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45991.469417361113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45991.469417361113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45991.469417361113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45991.469417361113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45991.469417361113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45991.469417361113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45991.469417361113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45991.469417361113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45991.469417361113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45991.469417361113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45991.469417361113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45991.469417361113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45991.469417361113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45991.469417361113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45991.469417361113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45991.469417361113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45991.469417361113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45991.469417361113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45991.469417361113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45991.469417361113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45991.469417361113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45991.469417361113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45991.469417361113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45991.469417361113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45991.469417361113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45991.469417361113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45991.469417361113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45991.469417361113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45991.469417361113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45991.469417361113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45991.469417361113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45991.469417361113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45991.469417361113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45991.469417361113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45991.469417361113</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45991.469417361113</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45991.469417361113</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45991.469417361113</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45991.469417361113</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2025-11-30T08:17:23Z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