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3" documentId="120_S{2AC9BD13-BADA-5192-A53E-5A8FF88502F6}" xr6:coauthVersionLast="47" xr6:coauthVersionMax="47" xr10:uidLastSave="{895094BB-F36A-44CE-AFFE-B99C36C7F404}"/>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<sst xmlns="http://schemas.openxmlformats.org/spreadsheetml/2006/main" count="180271" uniqueCount="39118">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</sst>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306.99295115740824</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45969.941377083334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45969.941377083334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45969.941377083334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45969.941377083334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45969.941377083334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45969.941377083334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45969.941377083334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45969.941377083334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45969.941377083334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45969.941377083334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45969.941377083334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45969.941377083334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45969.941377083334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45969.941377083334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45969.941377083334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45969.941377083334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45969.941377083334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45969.941377083334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45969.941377083334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45969.941377083334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45969.941377083334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45969.941377083334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45969.941377083334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45969.941377083334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45969.941377083334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45969.941377083334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45969.941377083334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45969.941377083334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45969.941377083334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45969.941377083334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45969.941377083334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45969.941377083334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45969.941377083334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45969.941377083334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45969.941377083334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45969.941377083334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45969.941377083334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45969.941377083334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45969.941377083334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45969.941377083334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45969.941377083334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45969.941377083334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45969.941377083334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45969.941377083334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45969.941377083334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45969.941377083334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45969.941377083334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45969.941377083334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45969.941377083334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45969.941377083334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45969.941377083334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45969.941377083334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45969.941377083334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45969.941377083334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45969.941377083334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45969.941377083334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45969.941377083334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45969.941377083334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45969.941377083334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45969.941377083334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45969.941377083334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45969.941377083334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45969.941377083334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45969.941377083334</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45969.941377083334</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45969.941377083334</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73B730CF-4FD4-40EC-87E2-1388100E0EAA}"/>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E5" sqref="E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144.94153912037291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23462</v>
      </c>
      <c r="E4" s="103"/>
      <c r="F4" s="104"/>
      <c r="G4" s="105">
        <f t="shared" ca="1" si="0"/>
        <v>45969.941377083334</v>
      </c>
      <c r="H4" s="104"/>
      <c r="I4" s="18" t="str">
        <f>IFERROR(VLOOKUP(D4,DB!A:F,6,0),"")</f>
        <v>SCECO</v>
      </c>
      <c r="J4" s="18" t="str">
        <f>IFERROR(VLOOKUP(D4,DB!A:G,7,0),"")</f>
        <v>Vandalized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45969.941377083334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45969.941377083334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45969.941377083334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45969.941377083334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45969.941377083334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45969.941377083334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45969.941377083334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45969.941377083334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45969.941377083334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45969.941377083334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45969.941377083334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45969.941377083334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45969.941377083334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45969.941377083334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45969.941377083334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45969.941377083334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45969.941377083334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45969.941377083334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45969.941377083334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45969.941377083334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45969.941377083334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45969.941377083334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45969.941377083334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45969.941377083334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45969.941377083334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45969.941377083334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45969.941377083334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45969.941377083334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45969.941377083334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45969.941377083334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45969.941377083334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45969.941377083334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45969.941377083334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45969.941377083334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45969.941377083334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45969.941377083334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45969.941377083334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45969.941377083334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45969.941377083334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45969.941377083334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45969.941377083334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45969.941377083334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45969.941377083334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45969.941377083334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45969.941377083334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45969.941377083334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45969.941377083334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45969.941377083334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45969.941377083334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45969.941377083334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45969.941377083334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45969.941377083334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45969.941377083334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45969.941377083334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45969.941377083334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45969.941377083334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45969.941377083334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45969.941377083334</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K10" sqref="K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45969.941377083334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45969.941377083334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45969.941377083334</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45969.941377083334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45969.941377083334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45969.941377083334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45969.941377083334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45969.941377083334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45969.941377083334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45969.941377083334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45969.941377083334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45969.941377083334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45969.941377083334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45969.941377083334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45969.941377083334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45969.941377083334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45969.941377083334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45969.941377083334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45969.941377083334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45969.941377083334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45969.941377083334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45969.941377083334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45969.941377083334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45969.941377083334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45969.941377083334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45969.941377083334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45969.941377083334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45969.941377083334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45969.941377083334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45969.941377083334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45969.941377083334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45969.941377083334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45969.941377083334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45969.941377083334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45969.941377083334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45969.941377083334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45969.941377083334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45969.941377083334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45969.941377083334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45969.941377083334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45969.941377083334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45969.941377083334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45969.941377083334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45969.941377083334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45969.941377083334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45969.941377083334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45969.941377083334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45969.941377083334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45969.941377083334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45969.941377083334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45969.941377083334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45969.941377083334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45969.941377083334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45969.941377083334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45969.941377083334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45969.941377083334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45969.941377083334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45969.941377083334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45969.941377083334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45969.941377083334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45969.941377083334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45969.941377083334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45969.941377083334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45969.941377083334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45969.941377083334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45969.941377083334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45969.941377083334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45969.941377083334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45969.941377083334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45969.941377083334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45969.941377083334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45969.941377083334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45969.941377083334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45969.941377083334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45969.941377083334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45969.941377083334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45969.941377083334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45969.941377083334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45969.941377083334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45969.941377083334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45969.941377083334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45969.941377083334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45969.941377083334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45969.941377083334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45969.941377083334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45969.941377083334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45969.941377083334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45969.941377083334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45969.941377083334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45969.941377083334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45969.941377083334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45969.941377083334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45969.941377083334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45969.941377083334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45969.941377083334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45969.941377083334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45969.941377083334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45969.941377083334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45969.941377083334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45969.941377083334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45969.941377083334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45969.941377083334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45969.941377083334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45969.941377083334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45969.941377083334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45969.941377083334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45969.941377083334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45969.941377083334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45969.941377083334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45969.941377083334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45969.941377083334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45969.941377083334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45969.941377083334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45969.941377083334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45969.941377083334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45969.941377083334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45969.941377083334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45969.941377083334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45969.941377083334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45969.941377083334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45969.941377083334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45969.941377083334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45969.941377083334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45969.941377083334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45969.941377083334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45969.941377083334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45969.941377083334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45969.941377083334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45969.941377083334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45969.941377083334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45969.941377083334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45969.941377083334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45969.941377083334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45969.941377083334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45969.941377083334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45969.941377083334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45969.941377083334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45969.941377083334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45969.941377083334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45969.941377083334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45969.941377083334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45969.941377083334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45969.941377083334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45969.941377083334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45969.941377083334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45969.941377083334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45969.941377083334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45969.941377083334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45969.941377083334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45969.941377083334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45969.941377083334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45969.941377083334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45969.941377083334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45969.941377083334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45969.941377083334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45969.941377083334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45969.941377083334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45969.941377083334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45969.941377083334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45969.941377083334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45969.941377083334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45969.941377083334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45969.941377083334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45969.941377083334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45969.941377083334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45969.941377083334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45969.941377083334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45969.941377083334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45969.941377083334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45969.941377083334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45969.941377083334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45969.941377083334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45969.941377083334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45969.941377083334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45969.941377083334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45969.941377083334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45969.941377083334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45969.941377083334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45969.941377083334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45969.941377083334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45969.941377083334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45969.941377083334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45969.941377083334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45969.941377083334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45969.941377083334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45969.941377083334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45969.941377083334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45969.941377083334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45969.941377083334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45969.941377083334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45969.941377083334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45969.941377083334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45969.941377083334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45969.941377083334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45969.941377083334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45969.941377083334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45969.941377083334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45969.941377083334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45969.941377083334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45969.941377083334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45969.941377083334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45969.941377083334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45969.941377083334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45969.941377083334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45969.941377083334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45969.941377083334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45969.941377083334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45969.941377083334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45969.941377083334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45969.941377083334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45969.941377083334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45969.941377083334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45969.941377083334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45969.941377083334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45969.941377083334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45969.941377083334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45969.941377083334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45969.941377083334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45969.941377083334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45969.941377083334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45969.941377083334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45969.941377083334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45969.941377083334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45969.941377083334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45969.941377083334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45969.941377083334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45969.941377083334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45969.941377083334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45969.941377083334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45969.941377083334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45969.941377083334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45969.941377083334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45969.941377083334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45969.941377083334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45969.941377083334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45969.941377083334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45969.941377083334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45969.941377083334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45969.941377083334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45969.941377083334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45969.941377083334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45969.941377083334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45969.941377083334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45969.941377083334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45969.941377083334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45969.941377083334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45969.941377083334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45969.941377083334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45969.941377083334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45969.941377083334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45969.941377083334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45969.941377083334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45969.941377083334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45969.941377083334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45969.941377083334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45969.941377083334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45969.941377083334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45969.941377083334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45969.941377083334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45969.941377083334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45969.941377083334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45969.941377083334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45969.941377083334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45969.941377083334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45969.941377083334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45969.941377083334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45969.941377083334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45969.941377083334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45969.941377083334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45969.941377083334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45969.941377083334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45969.941377083334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45969.941377083334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45969.941377083334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45969.941377083334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45969.941377083334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45969.941377083334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45969.941377083334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45969.941377083334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45969.941377083334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45969.941377083334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45969.941377083334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45969.941377083334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45969.941377083334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45969.941377083334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45969.941377083334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45969.941377083334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45969.941377083334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45969.941377083334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45969.941377083334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45969.941377083334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45969.941377083334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45969.941377083334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45969.941377083334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45969.941377083334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45969.941377083334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45969.941377083334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45969.941377083334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45969.941377083334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45969.941377083334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45969.941377083334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45969.941377083334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45969.941377083334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45969.941377083334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45969.941377083334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45969.941377083334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45969.941377083334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45969.941377083334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45969.941377083334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45969.941377083334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45969.941377083334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45969.941377083334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45969.941377083334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45969.941377083334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45969.941377083334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45969.941377083334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45969.941377083334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45969.941377083334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45969.941377083334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45969.941377083334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45969.941377083334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45969.941377083334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45969.941377083334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45969.941377083334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45969.941377083334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45969.941377083334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45969.941377083334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45969.941377083334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45969.941377083334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45969.941377083334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45969.941377083334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45969.941377083334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45969.941377083334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45969.941377083334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45969.941377083334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45969.941377083334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45969.941377083334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45969.941377083334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45969.941377083334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45969.941377083334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45969.941377083334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45969.941377083334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45969.941377083334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45969.941377083334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45969.941377083334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45969.941377083334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45969.941377083334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45969.941377083334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45969.941377083334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45969.941377083334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45969.941377083334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45969.941377083334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45969.941377083334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45969.941377083334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45969.941377083334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45969.941377083334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45969.941377083334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45969.941377083334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45969.941377083334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45969.941377083334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45969.941377083334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45969.941377083334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45969.941377083334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45969.941377083334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45969.941377083334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45969.941377083334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45969.941377083334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45969.941377083334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45969.941377083334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45969.941377083334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45969.941377083334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45969.941377083334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45969.941377083334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45969.941377083334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45969.941377083334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45969.941377083334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45969.941377083334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45969.941377083334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45969.941377083334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45969.941377083334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45969.941377083334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45969.941377083334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45969.941377083334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45969.941377083334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45969.941377083334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45969.941377083334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45969.941377083334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45969.941377083334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45969.941377083334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45969.941377083334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45969.941377083334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45969.941377083334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45969.941377083334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45969.941377083334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45969.941377083334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45969.941377083334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45969.941377083334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45969.941377083334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45969.941377083334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45969.941377083334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45969.941377083334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45969.941377083334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45969.941377083334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45969.941377083334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45969.941377083334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45969.941377083334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45969.941377083334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45969.941377083334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45969.941377083334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45969.941377083334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45969.941377083334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45969.941377083334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45969.941377083334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45969.941377083334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45969.941377083334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45969.941377083334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45969.941377083334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45969.941377083334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45969.941377083334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45969.941377083334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45969.941377083334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45969.941377083334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45969.941377083334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45969.941377083334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45969.941377083334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45969.941377083334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45969.941377083334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45969.941377083334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45969.941377083334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45969.941377083334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45969.941377083334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45969.941377083334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45969.941377083334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45969.941377083334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45969.941377083334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45969.941377083334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45969.941377083334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45969.941377083334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45969.941377083334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45969.941377083334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45969.941377083334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45969.941377083334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45969.941377083334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45969.941377083334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45969.941377083334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45969.941377083334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45969.941377083334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45969.941377083334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45969.941377083334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45969.941377083334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45969.941377083334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45969.941377083334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45969.941377083334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45969.941377083334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45969.941377083334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45969.941377083334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45969.941377083334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45969.941377083334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45969.941377083334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45969.941377083334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45969.941377083334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45969.941377083334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45969.941377083334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45969.941377083334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45969.941377083334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45969.941377083334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45969.941377083334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45969.941377083334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45969.941377083334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45969.941377083334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45969.941377083334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45969.941377083334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45969.941377083334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45969.941377083334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45969.941377083334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45969.941377083334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45969.941377083334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45969.941377083334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45969.941377083334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45969.941377083334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45969.941377083334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45969.941377083334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45969.941377083334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45969.941377083334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45969.941377083334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45969.941377083334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45969.941377083334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45969.941377083334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45969.941377083334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45969.941377083334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45969.941377083334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45969.941377083334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45969.941377083334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45969.941377083334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45969.941377083334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45969.941377083334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45969.941377083334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45969.941377083334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45969.941377083334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45969.941377083334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45969.941377083334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45969.941377083334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45969.941377083334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45969.941377083334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45969.941377083334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45969.941377083334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45969.941377083334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45969.941377083334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45969.941377083334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45969.941377083334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45969.941377083334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45969.941377083334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45969.941377083334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45969.941377083334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45969.941377083334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45969.941377083334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45969.941377083334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45969.941377083334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45969.941377083334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45969.941377083334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45969.941377083334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45969.941377083334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45969.941377083334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45969.941377083334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45969.941377083334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45969.941377083334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45969.941377083334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45969.941377083334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45969.941377083334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45969.941377083334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45969.941377083334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45969.941377083334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45969.941377083334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45969.941377083334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45969.941377083334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45969.941377083334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45969.941377083334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45969.941377083334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45969.941377083334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45969.941377083334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45969.941377083334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45969.941377083334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45969.941377083334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45969.941377083334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45969.941377083334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45969.941377083334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45969.941377083334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45969.941377083334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45969.941377083334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45969.941377083334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45969.941377083334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45969.941377083334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45969.941377083334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45969.941377083334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45969.941377083334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45969.941377083334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45969.941377083334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45969.941377083334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45969.941377083334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45969.941377083334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45969.941377083334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45969.941377083334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45969.941377083334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45969.941377083334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45969.941377083334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45969.941377083334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45969.941377083334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45969.941377083334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45969.941377083334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45969.941377083334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45969.941377083334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45969.941377083334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45969.941377083334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45969.941377083334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45969.941377083334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45969.941377083334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45969.941377083334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45969.941377083334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45969.941377083334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45969.941377083334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45969.941377083334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45969.941377083334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45969.941377083334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45969.941377083334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45969.941377083334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45969.941377083334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45969.941377083334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45969.941377083334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45969.941377083334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45969.941377083334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45969.941377083334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45969.941377083334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45969.941377083334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45969.941377083334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45969.941377083334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45969.941377083334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45969.941377083334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45969.941377083334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45969.941377083334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45969.941377083334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45969.941377083334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45969.941377083334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45969.941377083334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45969.941377083334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45969.941377083334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45969.941377083334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45969.941377083334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45969.941377083334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45969.941377083334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45969.941377083334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45969.941377083334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45969.941377083334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45969.941377083334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45969.941377083334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45969.941377083334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45969.941377083334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45969.941377083334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45969.941377083334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45969.941377083334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45969.941377083334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45969.941377083334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45969.941377083334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45969.941377083334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45969.941377083334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45969.941377083334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45969.941377083334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45969.941377083334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45969.941377083334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45969.941377083334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45969.941377083334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45969.941377083334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45969.941377083334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45969.941377083334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45969.941377083334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45969.941377083334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45969.941377083334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45969.941377083334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45969.941377083334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45969.941377083334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45969.941377083334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45969.941377083334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45969.941377083334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45969.941377083334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45969.941377083334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45969.941377083334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45969.941377083334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45969.941377083334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45969.941377083334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45969.941377083334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45969.941377083334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45969.941377083334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45969.941377083334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45969.941377083334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45969.941377083334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45969.941377083334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45969.941377083334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45969.941377083334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45969.941377083334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45969.941377083334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45969.941377083334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45969.941377083334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45969.941377083334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45969.941377083334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45969.941377083334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45969.941377083334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45969.941377083334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45969.941377083334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45969.941377083334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45969.941377083334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45969.941377083334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45969.941377083334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45969.941377083334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45969.941377083334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45969.941377083334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45969.941377083334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45969.941377083334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45969.941377083334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45969.941377083334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45969.941377083334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45969.941377083334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45969.941377083334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45969.941377083334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45969.941377083334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45969.941377083334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45969.941377083334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45969.941377083334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45969.941377083334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45969.941377083334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45969.941377083334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45969.941377083334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45969.941377083334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45969.941377083334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45969.941377083334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45969.941377083334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45969.941377083334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45969.941377083334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45969.941377083334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45969.941377083334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45969.941377083334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45969.941377083334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45969.941377083334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45969.941377083334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45969.941377083334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45969.941377083334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45969.941377083334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45969.941377083334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45969.941377083334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45969.941377083334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45969.941377083334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45969.941377083334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45969.941377083334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45969.941377083334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45969.941377083334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45969.941377083334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45969.941377083334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45969.941377083334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45969.941377083334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45969.941377083334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45969.941377083334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45969.941377083334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45969.941377083334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45969.941377083334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45969.941377083334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45969.941377083334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45969.941377083334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45969.941377083334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45969.941377083334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45969.941377083334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45969.941377083334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45969.941377083334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45969.941377083334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45969.941377083334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45969.941377083334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45969.941377083334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45969.941377083334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45969.941377083334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45969.941377083334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45969.941377083334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45969.941377083334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45969.941377083334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45969.941377083334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45969.941377083334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45969.941377083334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45969.941377083334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45969.941377083334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45969.941377083334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45969.941377083334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45969.941377083334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45969.941377083334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45969.941377083334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45969.941377083334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45969.941377083334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45969.941377083334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45969.941377083334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45969.941377083334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45969.941377083334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45969.941377083334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45969.941377083334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45969.941377083334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45969.941377083334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45969.941377083334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45969.941377083334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45969.941377083334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45969.941377083334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45969.941377083334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45969.941377083334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45969.941377083334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45969.941377083334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45969.941377083334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45969.941377083334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45969.941377083334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45969.941377083334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45969.941377083334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45969.941377083334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45969.941377083334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45969.941377083334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45969.941377083334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45969.941377083334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45969.941377083334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45969.941377083334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45969.941377083334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45969.941377083334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45969.941377083334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45969.941377083334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45969.941377083334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45969.941377083334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45969.941377083334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45969.941377083334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45969.941377083334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45969.941377083334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45969.941377083334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45969.941377083334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45969.941377083334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45969.941377083334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45969.941377083334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45969.941377083334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45969.941377083334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45969.941377083334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45969.941377083334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45969.941377083334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45969.941377083334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45969.941377083334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45969.941377083334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45969.941377083334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45969.941377083334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45969.941377083334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45969.941377083334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45969.941377083334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45969.941377083334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45969.941377083334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45969.941377083334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45969.941377083334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45969.941377083334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45969.941377083334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45969.941377083334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45969.941377083334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45969.941377083334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45969.941377083334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45969.941377083334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45969.941377083334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45969.941377083334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45969.941377083334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45969.941377083334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45969.941377083334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45969.941377083334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45969.941377083334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45969.941377083334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45969.941377083334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45969.941377083334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45969.941377083334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45969.941377083334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45969.941377083334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45969.941377083334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45969.941377083334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45969.941377083334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45969.941377083334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45969.941377083334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45969.941377083334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45969.941377083334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45969.941377083334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45969.941377083334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45969.941377083334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45969.941377083334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45969.941377083334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45969.941377083334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45969.941377083334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45969.941377083334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45969.941377083334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45969.941377083334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45969.941377083334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45969.941377083334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45969.941377083334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45969.941377083334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45969.941377083334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45969.941377083334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45969.941377083334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45969.941377083334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45969.941377083334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45969.941377083334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45969.941377083334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45969.941377083334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45969.941377083334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45969.941377083334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45969.941377083334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45969.941377083334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45969.941377083334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45969.941377083334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45969.941377083334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45969.941377083334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45969.941377083334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45969.941377083334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45969.941377083334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45969.941377083334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45969.941377083334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45969.941377083334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45969.941377083334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45969.941377083334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45969.941377083334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45969.941377083334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45969.941377083334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45969.941377083334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45969.941377083334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45969.941377083334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45969.941377083334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45969.941377083334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45969.941377083334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45969.941377083334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45969.941377083334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45969.941377083334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45969.941377083334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45969.941377083334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45969.941377083334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45969.941377083334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45969.941377083334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45969.941377083334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45969.941377083334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45969.941377083334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45969.941377083334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45969.941377083334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45969.941377083334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45969.941377083334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45969.941377083334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45969.941377083334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45969.941377083334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45969.941377083334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45969.941377083334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45969.941377083334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45969.941377083334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45969.941377083334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45969.941377083334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45969.941377083334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45969.941377083334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45969.941377083334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45969.941377083334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45969.941377083334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45969.941377083334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45969.941377083334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45969.941377083334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45969.941377083334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45969.941377083334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45969.941377083334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45969.941377083334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45969.941377083334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45969.941377083334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45969.941377083334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45969.941377083334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45969.941377083334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45969.941377083334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45969.941377083334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45969.941377083334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45969.941377083334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45969.941377083334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45969.941377083334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45969.941377083334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45969.941377083334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45969.941377083334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45969.941377083334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45969.941377083334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45969.941377083334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45969.941377083334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45969.941377083334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45969.941377083334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45969.941377083334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45969.941377083334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45969.941377083334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45969.941377083334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45969.941377083334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45969.941377083334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45969.941377083334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45969.941377083334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45969.941377083334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45969.941377083334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45969.941377083334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45969.941377083334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45969.941377083334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45969.941377083334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45969.941377083334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45969.941377083334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45969.941377083334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45969.941377083334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45969.941377083334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45969.941377083334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45969.941377083334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45969.941377083334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45969.941377083334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45969.941377083334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45969.941377083334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45969.941377083334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45969.941377083334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45969.941377083334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45969.941377083334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45969.941377083334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45969.941377083334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45969.941377083334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45969.941377083334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45969.941377083334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45969.941377083334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45969.941377083334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45969.941377083334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45969.941377083334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45969.941377083334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45969.941377083334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45969.941377083334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45969.941377083334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45969.941377083334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45969.941377083334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45969.941377083334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45969.941377083334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45969.941377083334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45969.941377083334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45969.941377083334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45969.941377083334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45969.941377083334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45969.941377083334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45969.941377083334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45969.941377083334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45969.941377083334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45969.941377083334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45969.941377083334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45969.941377083334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45969.941377083334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45969.941377083334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45969.941377083334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45969.941377083334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45969.941377083334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45969.941377083334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45969.941377083334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45969.941377083334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45969.941377083334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45969.941377083334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45969.941377083334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45969.941377083334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45969.941377083334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45969.941377083334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45969.941377083334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45969.941377083334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45969.941377083334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45969.941377083334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45969.941377083334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45969.941377083334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45969.941377083334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45969.941377083334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45969.941377083334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45969.941377083334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45969.941377083334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45969.941377083334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45969.941377083334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45969.941377083334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45969.941377083334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45969.941377083334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45969.941377083334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45969.941377083334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45969.941377083334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45969.941377083334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45969.941377083334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45969.941377083334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45969.941377083334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45969.941377083334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45969.941377083334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45969.941377083334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45969.941377083334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45969.941377083334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45969.941377083334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45969.941377083334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45969.941377083334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45969.941377083334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45969.941377083334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45969.941377083334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45969.941377083334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45969.941377083334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45969.941377083334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45969.941377083334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45969.941377083334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45969.941377083334</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266.46065949073818</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35205</v>
      </c>
      <c r="E3" s="95" t="s">
        <v>39021</v>
      </c>
      <c r="F3" s="96">
        <v>45969.912499999999</v>
      </c>
      <c r="G3" s="136">
        <f t="shared" ca="1" si="0"/>
        <v>2.8877083335828502E-2</v>
      </c>
      <c r="H3" s="96">
        <v>45969.846932870372</v>
      </c>
      <c r="I3" s="135" t="str">
        <f>IFERROR(VLOOKUP(D3,DB!A:F,6,0),"")</f>
        <v>Generator-SG</v>
      </c>
      <c r="J3" s="135" t="str">
        <f>IFERROR(VLOOKUP(D3,DB!A:G,7,0),"")</f>
        <v>Dead</v>
      </c>
      <c r="K3" s="98" t="s">
        <v>39109</v>
      </c>
      <c r="L3" s="92" t="str">
        <f>IFERROR(VLOOKUP(D3,DB!A:I,9,0),"")</f>
        <v>Latis</v>
      </c>
    </row>
    <row r="4" spans="1:16" ht="15" customHeight="1">
      <c r="A4" s="135"/>
      <c r="B4" s="135" t="str">
        <f>IFERROR(VLOOKUP(D4,DB!A:K,11,0),"")</f>
        <v/>
      </c>
      <c r="C4" s="94"/>
      <c r="D4" s="92"/>
      <c r="E4" s="95"/>
      <c r="F4" s="96"/>
      <c r="G4" s="136">
        <f t="shared" ca="1" si="0"/>
        <v>45969.941377083334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45969.941377083334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45969.941377083334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45969.941377083334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45969.941377083334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45969.941377083334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45969.941377083334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45969.941377083334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45969.941377083334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45969.941377083334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45969.941377083334</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45969.941377083334</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45969.941377083334</v>
      </c>
      <c r="H16" s="96"/>
      <c r="I16" s="135"/>
      <c r="J16" s="135"/>
      <c r="K16" s="98"/>
      <c r="L16" s="92"/>
    </row>
    <row r="17" spans="1:12" ht="15" customHeight="1">
      <c r="A17" s="135"/>
      <c r="B17" s="135"/>
      <c r="C17" s="94"/>
      <c r="D17" s="92"/>
      <c r="E17" s="95"/>
      <c r="F17" s="96"/>
      <c r="G17" s="136">
        <f ca="1">IFERROR(NOW()-F17,"")</f>
        <v>45969.941377083334</v>
      </c>
      <c r="H17" s="96"/>
      <c r="I17" s="135"/>
      <c r="J17" s="135"/>
      <c r="K17" s="98"/>
      <c r="L17" s="92"/>
    </row>
    <row r="18" spans="1:12" ht="15" customHeight="1">
      <c r="A18" s="135"/>
      <c r="B18" s="135" t="str">
        <f>IFERROR(VLOOKUP(D18,DB!A:K,11,0),"")</f>
        <v/>
      </c>
      <c r="C18" s="94"/>
      <c r="D18" s="92"/>
      <c r="E18" s="95"/>
      <c r="F18" s="96"/>
      <c r="G18" s="136">
        <f t="shared" ca="1" si="1"/>
        <v>45969.941377083334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45969.941377083334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45969.941377083334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45969.941377083334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45969.941377083334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45969.941377083334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45969.941377083334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45969.941377083334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45969.941377083334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45969.941377083334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45969.941377083334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45969.941377083334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45969.941377083334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45969.941377083334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45969.941377083334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45969.941377083334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45969.941377083334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45969.941377083334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45969.941377083334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45969.941377083334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45969.941377083334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45969.941377083334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45969.941377083334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45969.941377083334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45969.941377083334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45969.941377083334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45969.941377083334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45969.941377083334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45969.941377083334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45969.941377083334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45969.941377083334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45969.941377083334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45969.941377083334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45969.941377083334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45969.941377083334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45969.941377083334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45969.941377083334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45969.941377083334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45969.941377083334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45969.941377083334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45969.941377083334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45969.941377083334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45969.941377083334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45969.941377083334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45969.941377083334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45969.941377083334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45969.941377083334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45969.941377083334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45969.941377083334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45969.941377083334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45969.941377083334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45969.941377083334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45969.941377083334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45969.941377083334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45969.941377083334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45969.941377083334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45969.941377083334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45969.941377083334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45969.941377083334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45969.941377083334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45969.941377083334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45969.941377083334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45969.941377083334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45969.941377083334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45969.941377083334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45969.941377083334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45969.941377083334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45969.941377083334</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39110</v>
      </c>
      <c r="B2" s="37" t="str">
        <f>IFERROR(VLOOKUP(D2,DB!A:K,11,0),"")</f>
        <v>R5</v>
      </c>
      <c r="C2" s="37">
        <v>3</v>
      </c>
      <c r="D2" s="107" t="s">
        <v>36011</v>
      </c>
      <c r="E2" s="37" t="s">
        <v>39021</v>
      </c>
      <c r="F2" s="38">
        <v>45891.832060185188</v>
      </c>
      <c r="G2" s="116">
        <f ca="1">IFERROR(NOW()-F2,"")</f>
        <v>78.109316898146062</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43.752499768517737</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56" ca="1" si="1">IFERROR(NOW()-F4,"")</f>
        <v>21.280265972221969</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45969.941377083334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45969.941377083334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45969.941377083334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45969.941377083334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45969.941377083334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45969.941377083334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45969.941377083334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45969.941377083334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45969.941377083334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45969.941377083334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45969.941377083334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45969.941377083334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45969.941377083334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45969.941377083334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45969.941377083334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45969.941377083334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45969.941377083334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45969.941377083334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45969.941377083334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45969.941377083334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45969.941377083334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45969.941377083334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45969.941377083334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45969.941377083334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45969.941377083334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45969.941377083334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45969.941377083334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45969.941377083334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45969.941377083334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45969.941377083334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45969.941377083334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45969.941377083334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45969.941377083334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45969.941377083334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45969.941377083334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45969.941377083334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45969.941377083334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45969.941377083334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45969.941377083334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45969.941377083334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45969.941377083334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45969.941377083334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45969.941377083334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45969.941377083334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45969.941377083334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45969.941377083334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45969.941377083334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45969.941377083334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45969.941377083334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45969.941377083334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45969.941377083334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45969.941377083334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45969.941377083334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45969.941377083334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45969.941377083334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45969.941377083334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45969.941377083334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45969.941377083334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45969.941377083334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45969.941377083334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45969.941377083334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45969.941377083334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45969.941377083334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45969.941377083334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45969.941377083334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45969.941377083334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45969.941377083334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45969.941377083334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45969.941377083334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45969.941377083334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45969.941377083334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45969.941377083334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45969.941377083334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45969.941377083334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45969.941377083334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45969.941377083334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45969.941377083334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45969.941377083334</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45969.941377083334</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45969.941377083334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45969.941377083334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45969.941377083334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45969.941377083334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45969.941377083334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45969.941377083334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45969.941377083334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45969.941377083334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45969.941377083334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45969.941377083334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45969.941377083334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45969.941377083334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45969.941377083334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45969.941377083334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45969.941377083334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45969.941377083334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45969.941377083334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45969.941377083334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45969.941377083334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45969.941377083334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45969.941377083334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45969.941377083334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45969.941377083334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45969.941377083334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45969.941377083334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45969.941377083334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45969.941377083334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45969.941377083334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45969.941377083334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45969.941377083334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45969.941377083334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45969.941377083334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45969.941377083334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45969.941377083334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45969.941377083334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45969.941377083334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45969.941377083334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45969.941377083334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45969.941377083334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45969.941377083334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45969.941377083334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45969.941377083334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45969.941377083334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45969.941377083334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45969.941377083334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45969.941377083334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45969.941377083334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45969.941377083334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45969.941377083334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45969.941377083334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45969.941377083334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45969.941377083334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45969.941377083334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45969.941377083334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45969.941377083334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45969.941377083334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45969.941377083334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45969.941377083334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45969.941377083334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45969.941377083334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45969.941377083334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45969.941377083334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45969.941377083334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45969.941377083334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45969.941377083334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45969.941377083334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45969.941377083334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45969.941377083334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45969.941377083334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45969.941377083334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45969.941377083334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45969.941377083334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45969.941377083334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45969.941377083334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45969.941377083334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45969.941377083334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45969.941377083334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45969.941377083334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45969.941377083334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45969.941377083334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45969.941377083334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45969.941377083334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45969.941377083334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45969.941377083334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45969.941377083334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45969.941377083334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45969.941377083334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45969.941377083334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45969.941377083334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45969.941377083334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45969.941377083334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45969.941377083334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45969.941377083334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45969.941377083334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45969.941377083334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45969.941377083334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45969.941377083334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45969.941377083334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45969.941377083334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45969.941377083334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45969.941377083334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45969.941377083334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45969.941377083334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45969.941377083334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45969.941377083334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45969.941377083334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45969.941377083334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45969.941377083334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45969.941377083334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45969.941377083334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45969.941377083334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45969.941377083334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45969.941377083334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45969.941377083334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45969.941377083334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45969.941377083334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45969.941377083334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45969.941377083334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45969.941377083334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45969.941377083334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45969.941377083334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45969.941377083334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45969.941377083334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45969.941377083334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45969.941377083334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45969.941377083334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45969.941377083334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45969.941377083334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45969.941377083334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45969.941377083334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45969.941377083334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45969.941377083334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45969.941377083334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45969.941377083334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45969.941377083334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45969.941377083334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45969.941377083334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45969.941377083334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45969.941377083334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45969.941377083334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45969.941377083334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45969.941377083334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45969.941377083334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45969.941377083334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45969.941377083334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45969.941377083334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45969.941377083334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45969.941377083334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45969.941377083334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45969.941377083334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45969.941377083334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45969.941377083334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45969.941377083334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45969.941377083334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45969.941377083334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45969.941377083334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45969.941377083334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45969.941377083334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45969.941377083334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45969.941377083334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45969.941377083334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45969.941377083334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45969.941377083334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45969.941377083334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45969.941377083334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45969.941377083334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45969.941377083334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45969.941377083334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45969.941377083334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45969.941377083334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45969.941377083334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45969.941377083334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45969.941377083334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45969.941377083334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45969.941377083334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45969.941377083334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45969.941377083334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45969.941377083334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45969.941377083334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45969.941377083334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45969.941377083334</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45969.941377083334</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45969.941377083334</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45969.941377083334</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45969.941377083334</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45969.941377083334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45969.941377083334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45969.941377083334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45969.941377083334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45969.941377083334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45969.941377083334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45969.941377083334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45969.941377083334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45969.941377083334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45969.941377083334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45969.941377083334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45969.941377083334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45969.941377083334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45969.941377083334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45969.941377083334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45969.941377083334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45969.941377083334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45969.941377083334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45969.941377083334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45969.941377083334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45969.941377083334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45969.941377083334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45969.941377083334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45969.941377083334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45969.941377083334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45969.941377083334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45969.941377083334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45969.941377083334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45969.941377083334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45969.941377083334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45969.941377083334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45969.941377083334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45969.941377083334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45969.941377083334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45969.941377083334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45969.941377083334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45969.941377083334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45969.941377083334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45969.941377083334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45969.941377083334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45969.941377083334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45969.941377083334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45969.941377083334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45969.941377083334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45969.941377083334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45969.941377083334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45969.941377083334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45969.941377083334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45969.941377083334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45969.941377083334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45969.941377083334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45969.941377083334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45969.941377083334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45969.941377083334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45969.941377083334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45969.941377083334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45969.941377083334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45969.941377083334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45969.941377083334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45969.941377083334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45969.941377083334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45969.941377083334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45969.941377083334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45969.941377083334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45969.941377083334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45969.941377083334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45969.941377083334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45969.941377083334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45969.941377083334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45969.941377083334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45969.941377083334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45969.941377083334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45969.941377083334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45969.941377083334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45969.941377083334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45969.941377083334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45969.941377083334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45969.941377083334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45969.941377083334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45969.941377083334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45969.941377083334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45969.941377083334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45969.941377083334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45969.941377083334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45969.941377083334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45969.941377083334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45969.941377083334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45969.941377083334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45969.941377083334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45969.941377083334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45969.941377083334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45969.941377083334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45969.941377083334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45969.941377083334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45969.941377083334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45969.941377083334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45969.941377083334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45969.941377083334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45969.941377083334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45969.941377083334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45969.941377083334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45969.941377083334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45969.941377083334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45969.941377083334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45969.941377083334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45969.941377083334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45969.941377083334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45969.941377083334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45969.941377083334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45969.941377083334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45969.941377083334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45969.941377083334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45969.941377083334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45969.941377083334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45969.941377083334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45969.941377083334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45969.941377083334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45969.941377083334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45969.941377083334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45969.941377083334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45969.941377083334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45969.941377083334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45969.941377083334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45969.941377083334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45969.941377083334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45969.941377083334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45969.941377083334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45969.941377083334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45969.941377083334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45969.941377083334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45969.941377083334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45969.941377083334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45969.941377083334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45969.941377083334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45969.941377083334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45969.941377083334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45969.941377083334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45969.941377083334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45969.941377083334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45969.941377083334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45969.941377083334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45969.941377083334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45969.941377083334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45969.941377083334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45969.941377083334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45969.941377083334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45969.941377083334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45969.941377083334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45969.941377083334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45969.941377083334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45969.941377083334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45969.941377083334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45969.941377083334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45969.941377083334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45969.941377083334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45969.941377083334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45969.941377083334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45969.941377083334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45969.941377083334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45969.941377083334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45969.941377083334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45969.941377083334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45969.941377083334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45969.941377083334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45969.941377083334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45969.941377083334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45969.941377083334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45969.941377083334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45969.941377083334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45969.941377083334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45969.941377083334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45969.941377083334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45969.941377083334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45969.941377083334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45969.941377083334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45969.941377083334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45969.941377083334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45969.941377083334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45969.941377083334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45969.941377083334</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2025-11-08T19:37:39Z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