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35" documentId="120_S{2AC9BD13-BADA-5192-A53E-5A8FF88502F6}" xr6:coauthVersionLast="47" xr6:coauthVersionMax="47" xr10:uidLastSave="{2A8AA903-5F9C-4820-B22E-DCC32B374B2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<sst xmlns="http://schemas.openxmlformats.org/spreadsheetml/2006/main" count="180282" uniqueCount="39124">
  <si>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</si>
  <si>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</si>
  <si>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</si>
  <si>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</si>
  <si>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</si>
  <si>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</si>
  <si>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</si>
  <si>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</si>
  <si>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</si>
  <si>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</si>
  <si>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</si>
  <si>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</si>
  <si>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</si>
  <si>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</si>
  <si>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</si>
  <si>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</si>
  <si>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</si>
  <si>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</si>
  <si>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</si>
  <si>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</si>
  <si>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</si>
  <si>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</si>
  <si>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</si>
  <si>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</si>
  <si>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</si>
  <si>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</si>
  <si>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</si>
  <si>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</si>
  <si>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</si>
  <si>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</si>
  <si>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</si>
  <si>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</si>
  <si>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</si>
  <si>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</si>
  <si>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</si>
  <si>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</si>
  <si>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</si>
  <si>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</si>
  <si>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</si>
  <si>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</si>
  <si>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</si>
  <si>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</si>
  <si>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</si>
  <si>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</si>
  <si>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</si>
  <si>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</si>
  <si>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</si>
  <si>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</si>
  <si>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</si>
  <si>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</si>
  <si>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</si>
  <si>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</si>
  <si>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</si>
  <si>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</si>
  <si>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</si>
  <si>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</si>
  <si>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</si>
  <si>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</si>
  <si>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</si>
  <si>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</si>
  <si>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</si>
  <si>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</si>
  <si>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</si>
  <si>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</si>
  <si>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</si>
  <si>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</si>
  <si>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</si>
  <si>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</si>
  <si>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</si>
  <si>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</si>
  <si>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</si>
  <si>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</si>
  <si>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</si>
  <si>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</si>
  <si>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</si>
  <si>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</si>
  <si>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</si>
  <si>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</si>
  <si>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</si>
  <si>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</si>
  <si>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</si>
  <si>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</si>
  <si>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</si>
  <si>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</si>
  <si>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</si>
  <si>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</si>
  <si>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</si>
  <si>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</si>
  <si>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</si>
  <si>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</si>
  <si>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</si>
  <si>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</si>
  <si>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</si>
  <si>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</si>
  <si>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</si>
  <si>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</si>
  <si>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</si>
  <si>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</si>
  <si>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</si>
  <si>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</si>
  <si>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</si>
  <si>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</si>
  <si>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</si>
  <si>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</si>
  <si>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</si>
  <si>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</si>
  <si>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</si>
  <si>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</si>
  <si>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</si>
  <si>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</si>
  <si>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</si>
  <si>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</si>
  <si>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</si>
  <si>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</si>
  <si>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</si>
  <si>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</si>
  <si>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</si>
  <si>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</si>
  <si>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</si>
  <si>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</si>
  <si>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</si>
  <si>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</si>
  <si>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</si>
  <si>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</si>
  <si>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</si>
  <si>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</si>
  <si>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</si>
  <si>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</si>
  <si>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</si>
  <si>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</si>
  <si>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</si>
  <si>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</si>
  <si>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</si>
  <si>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</si>
  <si>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</si>
  <si>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</si>
  <si>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</si>
  <si>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</si>
  <si>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</si>
  <si>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</si>
  <si>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</si>
  <si>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</si>
  <si>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</si>
  <si>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</si>
  <si>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</si>
  <si>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</si>
  <si>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</si>
  <si>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</si>
  <si>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</si>
  <si>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</si>
  <si>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</si>
  <si>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</si>
  <si>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</si>
  <si>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</si>
  <si>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</si>
  <si>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</si>
  <si>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</si>
  <si>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</si>
  <si>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</si>
  <si>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</si>
  <si>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</si>
  <si>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</si>
  <si>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</si>
  <si>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</si>
  <si>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</si>
  <si>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</si>
  <si>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</si>
  <si>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</si>
  <si>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</si>
  <si>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</si>
  <si>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</si>
  <si>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</si>
  <si>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</si>
  <si>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</si>
  <si>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</si>
  <si>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</si>
  <si>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</si>
  <si>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</si>
  <si>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</si>
  <si>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</si>
  <si>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</si>
  <si>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</si>
  <si>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</si>
  <si>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</si>
  <si>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</si>
  <si>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</si>
  <si>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</si>
  <si>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</si>
  <si>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</si>
  <si>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</si>
  <si>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</si>
  <si>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</si>
  <si>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</si>
  <si>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</si>
  <si>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</si>
  <si>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</si>
  <si>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</si>
  <si>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</si>
  <si>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</si>
  <si>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</si>
  <si>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</si>
  <si>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</si>
  <si>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</si>
  <si>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</si>
  <si>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</si>
  <si>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</si>
  <si>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</si>
  <si>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</si>
  <si>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</si>
  <si>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</si>
  <si>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</si>
  <si>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</si>
  <si>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</si>
  <si>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</si>
  <si>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</si>
  <si>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</si>
  <si>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</si>
  <si>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</si>
  <si>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</si>
  <si>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</si>
  <si>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</si>
  <si>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</si>
  <si>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</si>
  <si>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</si>
  <si>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</si>
  <si>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</si>
  <si>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</si>
  <si>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</si>
  <si>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</si>
  <si>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</si>
  <si>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</si>
  <si>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</si>
  <si>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</si>
  <si>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</si>
  <si>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</si>
  <si>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</si>
  <si>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</si>
  <si>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</si>
  <si>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</si>
  <si>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</si>
  <si>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</si>
  <si>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</si>
  <si>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</si>
  <si>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</si>
  <si>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</si>
  <si>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</si>
  <si>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</si>
  <si>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</si>
  <si>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</si>
  <si>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</si>
  <si>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</si>
  <si>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</si>
  <si>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</si>
  <si>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</si>
  <si>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</si>
  <si>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</si>
  <si>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</si>
  <si>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</si>
  <si>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</si>
  <si>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</si>
  <si>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</si>
  <si>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</si>
  <si>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</si>
  <si>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</si>
  <si>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</si>
  <si>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</si>
  <si>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</si>
  <si>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</si>
  <si>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</si>
  <si>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</si>
  <si>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</si>
  <si>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</si>
  <si>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</si>
  <si>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</si>
  <si>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</si>
  <si>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</si>
  <si>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</si>
  <si>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</si>
  <si>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</si>
  <si>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</si>
  <si>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</si>
  <si>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</si>
  <si>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</si>
  <si>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</si>
  <si>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</si>
  <si>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</si>
  <si>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</si>
  <si>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</si>
  <si>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</si>
  <si>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</si>
  <si>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</si>
  <si>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</si>
  <si>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</si>
  <si>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</si>
  <si>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</si>
  <si>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</si>
  <si>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</si>
  <si>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</si>
  <si>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</si>
  <si>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</si>
  <si>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</si>
  <si>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</si>
  <si>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</si>
  <si>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</si>
  <si>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</si>
  <si>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</si>
  <si>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</si>
  <si>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</si>
  <si>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</si>
  <si>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</si>
  <si>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</si>
  <si>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</si>
  <si>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</si>
  <si>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</si>
  <si>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</si>
  <si>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</si>
  <si>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</si>
  <si>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</si>
  <si>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</si>
  <si>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</si>
  <si>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</si>
  <si>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</si>
  <si>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</si>
  <si>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</si>
  <si>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</si>
  <si>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</si>
  <si>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</si>
  <si>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</si>
  <si>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</si>
  <si>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</si>
  <si>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</si>
  <si>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</si>
  <si>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</si>
  <si>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</si>
  <si>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</si>
  <si>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</si>
  <si>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</si>
  <si>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</si>
  <si>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</si>
  <si>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</si>
  <si>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</si>
  <si>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</si>
  <si>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</si>
  <si>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</si>
  <si>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</si>
  <si>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</si>
  <si>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</si>
  <si>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</si>
  <si>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</si>
  <si>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</si>
  <si>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</si>
  <si>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</si>
  <si>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</si>
  <si>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</si>
  <si>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</si>
  <si>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</si>
  <si>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</si>
  <si>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</si>
  <si>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</si>
  <si>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</si>
  <si>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</si>
  <si>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</si>
  <si>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</si>
  <si>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</si>
  <si>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</si>
  <si>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</si>
  <si>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</si>
  <si>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</si>
  <si>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</si>
  <si>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</si>
  <si>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</si>
  <si>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</si>
  <si>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</si>
  <si>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</si>
  <si>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</si>
  <si>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</si>
  <si>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</si>
  <si>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</si>
  <si>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</si>
  <si>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</si>
  <si>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</si>
  <si>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</si>
  <si>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</si>
  <si>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</si>
  <si>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</si>
  <si>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</si>
  <si>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</si>
  <si>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</si>
  <si>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</si>
  <si>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</si>
  <si>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</si>
  <si>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</si>
  <si>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</si>
  <si>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</si>
  <si>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</si>
  <si>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</si>
  <si>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</si>
  <si>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</si>
  <si>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</si>
  <si>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</si>
  <si>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</si>
  <si>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</si>
  <si>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</si>
  <si>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</si>
  <si>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</si>
  <si>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</si>
  <si>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</si>
  <si>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</si>
  <si>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</si>
  <si>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</si>
  <si>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</si>
  <si>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</si>
  <si>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</si>
  <si>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</si>
  <si>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</si>
  <si>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</si>
  <si>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</si>
  <si>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</si>
  <si>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</si>
  <si>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</si>
  <si>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</si>
  <si>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</si>
  <si>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</si>
  <si>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</si>
  <si>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</si>
  <si>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</si>
  <si>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</si>
  <si>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</si>
  <si>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</si>
  <si>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</si>
  <si>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</si>
  <si>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</si>
  <si>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</si>
  <si>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</si>
  <si>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</si>
  <si>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</si>
  <si>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</si>
  <si>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</si>
  <si>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</si>
  <si>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</si>
  <si>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</si>
  <si>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</si>
  <si>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</si>
  <si>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</si>
  <si>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</si>
  <si>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</si>
  <si>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</si>
  <si>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</si>
  <si>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</si>
  <si>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</si>
  <si>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</si>
  <si>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</si>
  <si>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</si>
  <si>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</si>
  <si>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</si>
  <si>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</si>
  <si>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</si>
  <si>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</si>
  <si>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</si>
  <si>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</si>
  <si>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</si>
  <si>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</si>
  <si>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</si>
  <si>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</si>
  <si>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</si>
  <si>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</si>
  <si>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</si>
  <si>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</si>
  <si>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</si>
  <si>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</si>
  <si>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</si>
  <si>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</si>
  <si>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</si>
  <si>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</si>
  <si>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</si>
  <si>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</si>
  <si>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</si>
  <si>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</si>
  <si>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</si>
  <si>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</si>
  <si>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</si>
  <si>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</si>
  <si>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</si>
  <si>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</si>
  <si>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</si>
  <si>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</si>
  <si>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</si>
  <si>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</si>
  <si>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</si>
  <si>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</si>
  <si>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</si>
  <si>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</si>
  <si>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</si>
  <si>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</si>
  <si>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</si>
  <si>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</si>
  <si>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</si>
  <si>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</si>
  <si>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</si>
  <si>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</si>
  <si>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</si>
  <si>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</si>
  <si>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</si>
  <si>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</si>
  <si>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</si>
  <si>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</si>
  <si>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</si>
  <si>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</si>
  <si>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</si>
  <si>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</si>
  <si>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</si>
  <si>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</si>
  <si>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</si>
  <si>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</si>
  <si>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</si>
  <si>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</si>
  <si>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</si>
  <si>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</si>
  <si>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</si>
  <si>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</si>
  <si>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</si>
  <si>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</si>
  <si>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</si>
  <si>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</si>
  <si>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</si>
  <si>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</si>
  <si>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</si>
  <si>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</si>
  <si>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</si>
  <si>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</si>
  <si>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</si>
  <si>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</si>
  <si>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</si>
  <si>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</si>
  <si>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</si>
  <si>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</si>
  <si>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</si>
  <si>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</si>
  <si>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</si>
  <si>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</si>
  <si>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</si>
  <si>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</si>
  <si>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</si>
  <si>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</si>
  <si>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</si>
  <si>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</si>
  <si>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</si>
  <si>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</si>
  <si>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</si>
  <si>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</si>
  <si>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</si>
  <si>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</si>
  <si>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</si>
  <si>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</si>
  <si>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</si>
  <si>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</si>
  <si>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</si>
  <si>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</si>
  <si>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</si>
  <si>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</si>
  <si>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</si>
  <si>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</si>
  <si>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</si>
  <si>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</si>
  <si>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</si>
  <si>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</si>
  <si>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</si>
  <si>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</si>
  <si>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</si>
  <si>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</si>
  <si>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</si>
  <si>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</si>
  <si>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</si>
  <si>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</si>
  <si>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</si>
  <si>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</si>
  <si>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</si>
  <si>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</si>
  <si>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</si>
  <si>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</si>
  <si>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</si>
  <si>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</si>
  <si>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</si>
  <si>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</si>
  <si>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</si>
  <si>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</si>
  <si>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</si>
  <si>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</si>
  <si>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</si>
  <si>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</si>
  <si>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</si>
  <si>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</si>
  <si>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</si>
  <si>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</si>
  <si>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</si>
  <si>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</si>
  <si>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</si>
  <si>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</si>
  <si>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</si>
  <si>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</si>
  <si>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</si>
  <si>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</si>
  <si>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</si>
  <si>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</si>
  <si>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</si>
  <si>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</si>
  <si>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</si>
  <si>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</si>
  <si>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</si>
  <si>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</si>
  <si>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</si>
  <si>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</si>
  <si>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</si>
  <si>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</si>
  <si>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</si>
  <si>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</si>
  <si>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</si>
  <si>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</si>
  <si>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</si>
  <si>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</si>
  <si>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</si>
  <si>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</si>
  <si>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</si>
  <si>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</si>
  <si>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</si>
  <si>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</si>
  <si>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</si>
  <si>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</si>
  <si>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</si>
  <si>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</si>
  <si>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</si>
  <si>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</si>
  <si>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</si>
  <si>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</si>
  <si>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</si>
  <si>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</si>
  <si>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</si>
  <si>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</si>
  <si>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</si>
  <si>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</si>
  <si>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</si>
  <si>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</si>
  <si>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</si>
  <si>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</si>
  <si>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</si>
  <si>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</si>
  <si>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</si>
  <si>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</si>
  <si>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</si>
  <si>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</si>
  <si>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</si>
  <si>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</si>
  <si>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</si>
  <si>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</si>
  <si>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</si>
  <si>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</si>
  <si>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</si>
  <si>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</si>
  <si>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</si>
  <si>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</si>
  <si>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</si>
  <si>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</si>
  <si>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</si>
  <si>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</si>
  <si>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</si>
  <si>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</si>
  <si>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</si>
  <si>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</si>
  <si>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</si>
  <si>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</si>
  <si>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</si>
  <si>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</si>
  <si>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</si>
  <si>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</si>
  <si>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</si>
  <si>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</si>
  <si>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</si>
  <si>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</si>
  <si>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</si>
  <si>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</si>
  <si>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</si>
  <si>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</si>
  <si>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</si>
  <si>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</si>
  <si>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</si>
  <si>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</si>
  <si>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</si>
  <si>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</si>
  <si>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</si>
  <si>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</si>
  <si>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</si>
  <si>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</si>
  <si>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</si>
  <si>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</si>
  <si>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</si>
  <si>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</si>
  <si>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</si>
  <si>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</si>
  <si>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</si>
  <si>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</si>
  <si>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</si>
  <si>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</si>
  <si>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</si>
  <si>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</si>
  <si>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</si>
  <si>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</si>
  <si>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</si>
  <si>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</si>
  <si>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</si>
  <si>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</si>
  <si>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</si>
  <si>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</si>
  <si>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</si>
  <si>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</si>
  <si>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</si>
  <si>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</si>
  <si>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</si>
  <si>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</si>
  <si>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</si>
  <si>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</si>
  <si>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</si>
  <si>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</si>
  <si>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</si>
  <si>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</si>
  <si>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</si>
  <si>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</si>
  <si>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</si>
  <si>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</si>
  <si>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</si>
  <si>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</si>
  <si>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</si>
  <si>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</si>
  <si>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</si>
  <si>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</si>
  <si>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</si>
  <si>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</si>
  <si>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</si>
  <si>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</si>
  <si>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</si>
  <si>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</si>
  <si>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</si>
  <si>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</si>
  <si>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</si>
  <si>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</si>
  <si>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</si>
  <si>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</si>
  <si>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</si>
  <si>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</si>
  <si>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</si>
  <si>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</si>
  <si>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</si>
  <si>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</si>
  <si>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</si>
  <si>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</si>
  <si>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</si>
  <si>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</si>
  <si>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</si>
  <si>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</si>
  <si>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</si>
  <si>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</si>
  <si>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</si>
  <si>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</si>
  <si>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</si>
  <si>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</si>
  <si>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</si>
  <si>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</si>
  <si>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</si>
  <si>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</si>
  <si>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</si>
  <si>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</si>
  <si>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</si>
  <si>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</si>
  <si>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</si>
  <si>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</si>
  <si>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</si>
  <si>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</si>
  <si>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</si>
  <si>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</si>
  <si>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</si>
  <si>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</si>
  <si>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</si>
  <si>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</si>
  <si>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</si>
  <si>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</si>
  <si>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</si>
  <si>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</si>
  <si>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</si>
  <si>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</si>
  <si>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</si>
  <si>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</si>
  <si>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</si>
  <si>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</si>
  <si>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</si>
  <si>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</si>
  <si>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</si>
  <si>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</si>
  <si>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</si>
  <si>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</si>
  <si>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</si>
  <si>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</si>
  <si>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</si>
  <si>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</si>
  <si>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</si>
  <si>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</si>
  <si>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</si>
  <si>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</si>
  <si>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</si>
  <si>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</si>
  <si>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</si>
  <si>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</si>
  <si>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</si>
  <si>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</si>
  <si>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</si>
  <si>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</si>
  <si>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</si>
  <si>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</si>
  <si>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</si>
  <si>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</si>
  <si>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</si>
  <si>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</si>
  <si>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</si>
  <si>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</si>
  <si>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</si>
  <si>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</si>
  <si>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</si>
  <si>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</si>
  <si>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</si>
  <si>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</si>
  <si>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</si>
  <si>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</si>
  <si>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</si>
  <si>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</si>
  <si>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</si>
  <si>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</si>
  <si>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</si>
  <si>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</si>
  <si>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</si>
  <si>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</si>
  <si>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</si>
  <si>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</si>
  <si>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</si>
  <si>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</si>
  <si>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</si>
  <si>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</si>
  <si>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</si>
  <si>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</si>
  <si>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</si>
  <si>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</si>
  <si>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</si>
  <si>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</si>
  <si>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</si>
  <si>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</si>
  <si>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</si>
  <si>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</si>
  <si>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</si>
  <si>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</si>
  <si>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</si>
  <si>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</si>
  <si>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</si>
  <si>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</si>
  <si>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</si>
  <si>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</si>
  <si>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</si>
  <si>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</si>
  <si>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</si>
  <si>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</si>
  <si>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</si>
  <si>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</si>
  <si>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</si>
  <si>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</si>
  <si>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</si>
  <si>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</si>
  <si>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</si>
  <si>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</si>
  <si>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</si>
  <si>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</si>
  <si>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</si>
  <si>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</si>
  <si>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</si>
  <si>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</si>
  <si>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</si>
  <si>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</si>
  <si>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</si>
  <si>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</si>
  <si>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</si>
  <si>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</si>
  <si>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</si>
  <si>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</si>
  <si>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</si>
  <si>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</si>
  <si>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</si>
  <si>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</si>
  <si>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</si>
  <si>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</si>
  <si>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</si>
  <si>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</si>
  <si>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</si>
  <si>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</si>
  <si>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</si>
  <si>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</si>
  <si>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</si>
  <si>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</si>
  <si>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</si>
  <si>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</si>
  <si>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</si>
  <si>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</si>
  <si>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</si>
  <si>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</si>
  <si>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</si>
  <si>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</si>
  <si>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</si>
  <si>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</si>
  <si>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</si>
  <si>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</si>
  <si>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</si>
  <si>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</si>
  <si>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</si>
  <si>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</si>
  <si>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</si>
  <si>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</si>
  <si>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</si>
  <si>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</si>
  <si>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</si>
  <si>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</si>
  <si>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</si>
  <si>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</si>
  <si>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</si>
  <si>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</si>
  <si>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</si>
  <si>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</si>
  <si>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</si>
  <si>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</si>
  <si>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</si>
  <si>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</si>
  <si>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</si>
  <si>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</si>
  <si>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</si>
  <si>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</si>
  <si>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</si>
  <si>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</si>
  <si>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</si>
  <si>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</si>
  <si>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</si>
  <si>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</si>
  <si>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</si>
  <si>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</si>
  <si>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</si>
  <si>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</si>
  <si>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</si>
  <si>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</si>
  <si>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</si>
  <si>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</si>
  <si>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</si>
  <si>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</si>
  <si>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</si>
  <si>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</si>
  <si>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</si>
  <si>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</si>
  <si>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</si>
  <si>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</si>
  <si>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</si>
  <si>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</si>
  <si>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</si>
  <si>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</si>
  <si>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</si>
  <si>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</si>
  <si>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</si>
  <si>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</si>
  <si>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</si>
  <si>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</si>
  <si>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</si>
  <si>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</si>
  <si>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</si>
  <si>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</si>
  <si>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</si>
  <si>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</si>
  <si>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</si>
  <si>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</si>
  <si>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</si>
  <si>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</si>
  <si>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</si>
  <si>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</si>
  <si>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</si>
  <si>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</si>
  <si>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</si>
  <si>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</si>
  <si>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</si>
  <si>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</si>
  <si>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</si>
  <si>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</si>
  <si>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</si>
  <si>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</si>
  <si>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</si>
  <si>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</si>
  <si>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</si>
  <si>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</si>
  <si>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</si>
  <si>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</si>
  <si>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</si>
  <si>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</si>
  <si>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</si>
  <si>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</si>
  <si>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</si>
  <si>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</si>
  <si>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</si>
  <si>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</si>
  <si>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</si>
  <si>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</si>
  <si>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</si>
  <si>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</si>
  <si>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</si>
  <si>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</si>
  <si>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</si>
  <si>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</si>
  <si>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</si>
  <si>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</si>
  <si>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</si>
  <si>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</si>
  <si>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</si>
  <si>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</si>
  <si>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</si>
  <si>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</si>
  <si>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</si>
  <si>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</si>
  <si>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</si>
  <si>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</si>
  <si>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</si>
  <si>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</si>
  <si>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</si>
  <si>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</si>
  <si>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</si>
  <si>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</si>
  <si>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</si>
  <si>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</si>
  <si>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</si>
  <si>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</si>
  <si>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</si>
  <si>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</si>
  <si>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</si>
  <si>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</si>
  <si>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</si>
  <si>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</si>
  <si>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</si>
  <si>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</si>
  <si>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</si>
  <si>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</si>
  <si>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</si>
  <si>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</si>
  <si>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</si>
  <si>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</si>
  <si>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</si>
  <si>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</si>
  <si>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</si>
  <si>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</si>
  <si>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</si>
  <si>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</si>
  <si>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</si>
  <si>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</si>
  <si>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</si>
  <si>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</si>
  <si>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</si>
  <si>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</si>
  <si>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</si>
  <si>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</si>
  <si>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</si>
  <si>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</si>
  <si>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</si>
  <si>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</si>
  <si>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</si>
  <si>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</si>
  <si>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</si>
  <si>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</si>
  <si>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</si>
  <si>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</si>
  <si>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</si>
  <si>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</si>
  <si>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</si>
  <si>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</si>
  <si>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</si>
  <si>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</si>
  <si>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</si>
  <si>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</si>
  <si>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</si>
  <si>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</si>
  <si>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</si>
  <si>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</si>
  <si>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</si>
  <si>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</si>
  <si>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</si>
  <si>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</si>
  <si>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</si>
  <si>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</si>
  <si>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</si>
  <si>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</si>
  <si>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</si>
  <si>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</si>
  <si>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</si>
  <si>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</si>
  <si>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</si>
  <si>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</si>
  <si>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</si>
  <si>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</si>
  <si>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</si>
  <si>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</si>
  <si>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</si>
  <si>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</si>
  <si>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</si>
  <si>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</si>
  <si>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</si>
  <si>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</si>
  <si>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</si>
  <si>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</si>
  <si>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</si>
  <si>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</si>
  <si>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</si>
  <si>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</si>
  <si>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</si>
  <si>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</si>
  <si>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</si>
  <si>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</si>
  <si>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</si>
  <si>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</si>
  <si>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</si>
  <si>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</si>
  <si>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</si>
  <si>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</si>
  <si>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</si>
  <si>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</si>
  <si>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</si>
  <si>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</si>
  <si>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</si>
  <si>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</si>
  <si>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</si>
  <si>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</si>
  <si>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</si>
  <si>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</si>
  <si>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</si>
  <si>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</si>
  <si>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</si>
  <si>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</si>
  <si>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</si>
  <si>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</si>
  <si>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</si>
  <si>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</si>
  <si>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</si>
  <si>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</si>
  <si>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</si>
  <si>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</si>
  <si>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</si>
  <si>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</si>
  <si>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</si>
  <si>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</si>
  <si>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</si>
  <si>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</si>
  <si>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</si>
  <si>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</si>
  <si>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</si>
  <si>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</si>
  <si>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</si>
  <si>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</si>
  <si>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</si>
  <si>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</si>
  <si>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</si>
  <si>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</si>
  <si>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</si>
  <si>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</si>
  <si>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</si>
  <si>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</si>
  <si>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</si>
  <si>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</si>
  <si>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</si>
  <si>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</si>
  <si>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</si>
  <si>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</si>
  <si>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</si>
  <si>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</si>
  <si>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</si>
  <si>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</si>
  <si>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</si>
  <si>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</si>
  <si>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</si>
  <si>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</si>
  <si>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</si>
  <si>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</si>
  <si>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</si>
  <si>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</si>
  <si>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</si>
  <si>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</si>
  <si>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</si>
  <si>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</si>
  <si>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</si>
  <si>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</si>
  <si>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</si>
  <si>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</si>
  <si>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</si>
  <si>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</si>
  <si>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</si>
  <si>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</si>
  <si>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</si>
  <si>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</si>
  <si>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</si>
  <si>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</si>
  <si>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</si>
  <si>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</si>
  <si>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</si>
  <si>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</si>
  <si>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</si>
  <si>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</si>
  <si>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</si>
  <si>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</si>
  <si>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</si>
  <si>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</si>
  <si>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</si>
  <si>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</si>
  <si>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</si>
  <si>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</si>
  <si>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</si>
  <si>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</si>
  <si>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</si>
  <si>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</si>
  <si>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</si>
  <si>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</si>
  <si>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</si>
  <si>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</si>
  <si>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</si>
  <si>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</si>
  <si>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</si>
  <si>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</si>
  <si>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</si>
  <si>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</si>
  <si>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</si>
  <si>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</si>
  <si>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</si>
  <si>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</si>
  <si>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</si>
  <si>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</si>
  <si>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</si>
  <si>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</si>
  <si>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</si>
  <si>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</si>
  <si>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</si>
  <si>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</si>
  <si>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</si>
  <si>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</si>
  <si>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</si>
  <si>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</si>
  <si>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</si>
  <si>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</si>
  <si>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</si>
  <si>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</si>
  <si>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</si>
  <si>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</si>
  <si>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</si>
  <si>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</si>
  <si>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</si>
  <si>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</si>
  <si>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</si>
  <si>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</si>
  <si>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</si>
  <si>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</si>
  <si>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</si>
  <si>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</si>
  <si>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</si>
  <si>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</si>
  <si>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</si>
  <si>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</si>
  <si>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</si>
  <si>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</si>
  <si>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</si>
  <si>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</si>
  <si>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</si>
  <si>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</si>
  <si>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</si>
  <si>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</si>
  <si>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</si>
  <si>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</si>
  <si>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</si>
  <si>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</si>
  <si>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</si>
  <si>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</si>
  <si>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</si>
  <si>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</si>
  <si>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</si>
  <si>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</si>
  <si>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</si>
  <si>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</si>
  <si>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</si>
  <si>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</si>
  <si>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</si>
  <si>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</si>
  <si>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</si>
  <si>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</si>
  <si>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</si>
  <si>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</si>
  <si>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</si>
  <si>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</si>
  <si>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</si>
  <si>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</si>
  <si>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</si>
  <si>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</si>
  <si>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</si>
  <si>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</si>
  <si>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</si>
  <si>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</si>
  <si>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</si>
  <si>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</si>
  <si>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</si>
  <si>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</si>
  <si>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</si>
  <si>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</si>
  <si>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</si>
  <si>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</si>
  <si>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</si>
  <si>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</si>
  <si>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</si>
  <si>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</si>
  <si>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</si>
  <si>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</si>
  <si>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</si>
  <si>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</si>
  <si>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</si>
  <si>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</si>
  <si>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</si>
  <si>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</si>
  <si>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</si>
  <si>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</si>
  <si>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</si>
  <si>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</si>
  <si>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</si>
  <si>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</si>
  <si>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</si>
  <si>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</si>
  <si>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</si>
  <si>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</si>
  <si>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</si>
  <si>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</si>
  <si>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</si>
  <si>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</si>
  <si>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</si>
  <si>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</si>
  <si>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</si>
  <si>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</si>
  <si>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</si>
  <si>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</si>
  <si>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</si>
  <si>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</si>
  <si>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</si>
  <si>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</si>
  <si>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</si>
  <si>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</si>
  <si>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</si>
  <si>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</si>
  <si>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</si>
  <si>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</si>
  <si>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</si>
  <si>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</si>
  <si>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</si>
  <si>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</si>
  <si>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</si>
  <si>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</si>
  <si>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</si>
  <si>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</si>
  <si>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</si>
  <si>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</si>
  <si>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</si>
  <si>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</si>
  <si>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</si>
  <si>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</si>
  <si>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</si>
  <si>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</si>
  <si>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</si>
  <si>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</si>
  <si>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</si>
  <si>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</si>
  <si>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</si>
  <si>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</si>
  <si>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</si>
  <si>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</si>
  <si>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</si>
  <si>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</si>
  <si>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</si>
  <si>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</si>
  <si>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</si>
  <si>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</si>
  <si>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</si>
  <si>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</si>
  <si>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</si>
  <si>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</si>
  <si>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</si>
  <si>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</si>
  <si>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</si>
  <si>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</si>
  <si>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</si>
  <si>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</si>
  <si>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</si>
  <si>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</si>
  <si>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</si>
  <si>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</si>
  <si>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</si>
  <si>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</si>
  <si>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</si>
  <si>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</si>
  <si>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</si>
  <si>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</si>
  <si>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</si>
  <si>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</si>
  <si>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</si>
  <si>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</si>
  <si>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</si>
  <si>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</si>
  <si>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</si>
  <si>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</si>
  <si>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</si>
  <si>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</si>
  <si>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</si>
  <si>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</si>
  <si>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</si>
  <si>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</si>
  <si>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</si>
  <si>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</si>
  <si>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</si>
  <si>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</si>
  <si>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</si>
  <si>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</si>
  <si>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</si>
  <si>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</si>
  <si>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</si>
  <si>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</si>
  <si>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</si>
  <si>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</si>
  <si>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</si>
  <si>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</si>
  <si>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</si>
  <si>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</si>
  <si>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</si>
  <si>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</si>
  <si>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</si>
  <si>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</si>
  <si>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</si>
  <si>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</si>
  <si>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</si>
  <si>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</si>
  <si>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</si>
  <si>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</si>
  <si>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</si>
  <si>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</si>
  <si>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</si>
  <si>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</si>
  <si>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</si>
  <si>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</si>
  <si>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</si>
  <si>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</si>
  <si>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</si>
  <si>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</si>
  <si>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</si>
  <si>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</si>
  <si>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</si>
  <si>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</si>
  <si>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</si>
  <si>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</si>
  <si>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</si>
  <si>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</si>
  <si>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</si>
  <si>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</si>
  <si>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</si>
  <si>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</si>
  <si>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</si>
  <si>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</si>
  <si>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</si>
  <si>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</si>
  <si>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</si>
  <si>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</si>
  <si>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</si>
  <si>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</si>
  <si>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</si>
  <si>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</si>
  <si>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</si>
  <si>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</si>
  <si>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</si>
  <si>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</si>
  <si>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</si>
  <si>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</si>
  <si>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</si>
  <si>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</si>
  <si>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</si>
  <si>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</si>
  <si>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</si>
  <si>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</si>
  <si>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</si>
  <si>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</si>
  <si>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</si>
  <si>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</si>
  <si>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</si>
  <si>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</si>
  <si>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</si>
  <si>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</si>
  <si>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</si>
  <si>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</si>
  <si>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</si>
  <si>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</si>
  <si>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</si>
  <si>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</si>
  <si>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</si>
  <si>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</si>
  <si>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</si>
  <si>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</si>
  <si>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</si>
  <si>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</si>
  <si>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</si>
  <si>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</si>
  <si>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</si>
  <si>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</si>
  <si>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</si>
  <si>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</si>
  <si>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</si>
  <si>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</si>
  <si>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</si>
  <si>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</si>
  <si>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</si>
  <si>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</si>
  <si>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</si>
  <si>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</si>
  <si>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</si>
  <si>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</si>
  <si>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</si>
  <si>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</si>
  <si>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</si>
  <si>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</si>
  <si>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</si>
  <si>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</si>
  <si>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</si>
  <si>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</si>
  <si>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</si>
  <si>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</si>
  <si>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</si>
  <si>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</si>
  <si>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</si>
  <si>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</si>
  <si>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</si>
  <si>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</si>
  <si>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</si>
  <si>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</si>
  <si>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</si>
  <si>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</si>
  <si>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</si>
  <si>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</si>
  <si>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</si>
  <si>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</si>
  <si>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</si>
  <si>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</si>
  <si>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</si>
  <si>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</si>
  <si>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</si>
  <si>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</si>
  <si>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</si>
  <si>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</si>
  <si>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</si>
  <si>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</si>
  <si>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</si>
  <si>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</si>
  <si>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</si>
  <si>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</si>
  <si>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</si>
  <si>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</si>
  <si>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</si>
  <si>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</si>
  <si>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</si>
  <si>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</si>
  <si>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</si>
  <si>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</si>
  <si>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</si>
  <si>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</si>
  <si>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</si>
  <si>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</si>
  <si>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</si>
  <si>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</si>
  <si>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</si>
  <si>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</si>
  <si>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</si>
  <si>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</si>
  <si>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</si>
  <si>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</si>
  <si>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</si>
  <si>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</si>
  <si>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</si>
  <si>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</si>
  <si>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</si>
  <si>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</si>
  <si>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</si>
  <si>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</si>
  <si>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</si>
  <si>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</si>
  <si>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</si>
  <si>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</si>
  <si>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</si>
  <si>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</si>
  <si>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</si>
  <si>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</si>
  <si>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</si>
  <si>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</si>
  <si>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</si>
  <si>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</si>
  <si>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</si>
  <si>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</si>
  <si>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</si>
  <si>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</si>
  <si>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</si>
  <si>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</si>
  <si>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</si>
  <si>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</si>
  <si>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</si>
  <si>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</si>
  <si>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</si>
  <si>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</si>
  <si>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</si>
  <si>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</si>
  <si>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</si>
  <si>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</si>
  <si>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</si>
  <si>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</si>
  <si>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</si>
  <si>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</si>
  <si>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</si>
  <si>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</si>
  <si>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</si>
  <si>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</si>
  <si>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</si>
  <si>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</si>
  <si>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</si>
  <si>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</si>
  <si>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</si>
  <si>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</si>
  <si>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</si>
  <si>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</si>
  <si>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</si>
  <si>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</si>
  <si>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</si>
  <si>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</si>
  <si>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</si>
  <si>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</si>
  <si>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</si>
  <si>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</si>
  <si>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</si>
  <si>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</si>
  <si>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</si>
  <si>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</si>
  <si>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</si>
  <si>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</si>
  <si>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</si>
  <si>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</si>
  <si>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</si>
  <si>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</si>
  <si>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</si>
  <si>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</si>
  <si>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</si>
  <si>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</si>
  <si>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</si>
  <si>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</si>
  <si>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</si>
  <si>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</si>
  <si>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</si>
  <si>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</si>
  <si>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</si>
  <si>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</si>
  <si>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</si>
  <si>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</si>
  <si>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</si>
  <si>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</si>
  <si>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</si>
  <si>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</si>
  <si>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</si>
  <si>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</si>
  <si>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</si>
  <si>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</si>
  <si>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</si>
  <si>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</si>
  <si>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</si>
  <si>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</si>
  <si>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</si>
  <si>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</si>
  <si>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</si>
  <si>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</si>
  <si>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</si>
  <si>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</si>
  <si>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</si>
  <si>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</si>
  <si>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</si>
  <si>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</si>
  <si>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</si>
  <si>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</si>
  <si>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</si>
  <si>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</si>
  <si>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</si>
  <si>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</si>
  <si>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</si>
  <si>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</si>
  <si>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</si>
  <si>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</si>
  <si>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</si>
  <si>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</si>
  <si>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</si>
  <si>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</si>
  <si>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</si>
  <si>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</si>
  <si>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</si>
  <si>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</si>
  <si>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</si>
  <si>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</si>
  <si>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</si>
  <si>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</si>
  <si>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</si>
  <si>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</si>
  <si>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</si>
  <si>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</si>
  <si>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</si>
  <si>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</si>
  <si>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</si>
  <si>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</si>
  <si>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</si>
  <si>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</si>
  <si>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</si>
  <si>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</si>
  <si>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</si>
  <si>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</si>
  <si>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</si>
  <si>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</si>
  <si>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</si>
  <si>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</si>
  <si>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</si>
  <si>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</si>
  <si>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</si>
  <si>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</si>
  <si>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</si>
  <si>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</si>
  <si>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</si>
  <si>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</si>
  <si>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</si>
  <si>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</si>
  <si>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</si>
  <si>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</si>
  <si>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</si>
  <si>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</si>
  <si>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</si>
  <si>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</si>
  <si>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</si>
  <si>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</si>
  <si>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</si>
  <si>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</si>
  <si>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</si>
  <si>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</si>
  <si>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</si>
  <si>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</si>
  <si>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</si>
  <si>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</si>
  <si>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</si>
  <si>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</si>
  <si>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</si>
  <si>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</si>
  <si>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</si>
  <si>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</si>
  <si>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</si>
  <si>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</si>
  <si>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</si>
  <si>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</si>
  <si>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</si>
  <si>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</si>
  <si>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</si>
  <si>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</si>
  <si>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</si>
  <si>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</si>
  <si>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</si>
  <si>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</si>
  <si>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</si>
  <si>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</si>
  <si>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</si>
  <si>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</si>
  <si>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</si>
  <si>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</si>
  <si>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</si>
  <si>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</si>
  <si>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</si>
  <si>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</si>
  <si>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</si>
  <si>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</si>
  <si>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</si>
  <si>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</si>
  <si>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</si>
  <si>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</si>
  <si>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</si>
  <si>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</si>
  <si>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</si>
  <si>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</si>
  <si>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</si>
  <si>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</si>
  <si>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</si>
  <si>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</si>
  <si>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</si>
  <si>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</si>
  <si>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</si>
  <si>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</si>
  <si>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</si>
  <si>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</si>
  <si>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</si>
  <si>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</si>
  <si>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</si>
  <si>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</si>
  <si>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</si>
  <si>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</si>
  <si>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</si>
  <si>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</si>
  <si>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</si>
  <si>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</si>
  <si>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</si>
  <si>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</si>
  <si>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</si>
  <si>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</si>
  <si>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</si>
  <si>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</si>
  <si>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</si>
  <si>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</si>
  <si>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</si>
  <si>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</si>
  <si>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</si>
  <si>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</si>
  <si>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</si>
  <si>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</si>
  <si>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</si>
  <si>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</si>
  <si>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</si>
  <si>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</si>
  <si>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</si>
  <si>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</si>
  <si>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</si>
  <si>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</si>
  <si>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</si>
  <si>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</si>
  <si>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</si>
  <si>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</si>
  <si>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</si>
  <si>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</si>
  <si>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</si>
  <si>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</si>
  <si>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</si>
  <si>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</si>
  <si>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</si>
  <si>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</si>
  <si>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</si>
  <si>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</si>
  <si>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</si>
  <si>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</si>
  <si>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</si>
  <si>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</si>
  <si>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</si>
  <si>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</si>
  <si>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</si>
  <si>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</si>
  <si>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</si>
  <si>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</si>
  <si>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</si>
  <si>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</si>
  <si>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</si>
  <si>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</si>
  <si>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</si>
  <si>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</si>
  <si>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</si>
  <si>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</si>
  <si>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</si>
  <si>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</si>
  <si>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</si>
  <si>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</si>
  <si>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</si>
  <si>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</si>
  <si>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</si>
  <si>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</si>
  <si>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</si>
  <si>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</si>
  <si>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</si>
  <si>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</si>
  <si>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</si>
  <si>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</si>
  <si>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</si>
  <si>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</si>
  <si>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</si>
  <si>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</si>
  <si>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</si>
  <si>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</si>
  <si>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</si>
  <si>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</si>
  <si>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</si>
  <si>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</si>
  <si>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</si>
  <si>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</si>
  <si>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</si>
  <si>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</si>
  <si>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</si>
  <si>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</si>
  <si>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</si>
  <si>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</si>
  <si>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</si>
  <si>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</si>
  <si>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</si>
  <si>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</si>
  <si>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</si>
  <si>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</si>
  <si>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</si>
  <si>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</si>
  <si>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</si>
  <si>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</si>
  <si>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</si>
  <si>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</si>
  <si>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</si>
  <si>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</si>
  <si>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</si>
  <si>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</si>
  <si>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</si>
  <si>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</si>
  <si>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</si>
  <si>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</si>
  <si>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</si>
  <si>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</si>
  <si>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</si>
  <si>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</si>
  <si>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</si>
  <si>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</si>
  <si>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</si>
  <si>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</si>
  <si>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</si>
  <si>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</si>
  <si>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</si>
  <si>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</si>
  <si>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</si>
  <si>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</si>
  <si>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</si>
  <si>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</si>
  <si>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</si>
  <si>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</si>
  <si>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</si>
  <si>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</si>
  <si>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</si>
  <si>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</si>
  <si>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</si>
  <si>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</si>
  <si>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</si>
  <si>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</si>
  <si>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</si>
  <si>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</si>
  <si>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</si>
  <si>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</si>
  <si>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</si>
  <si>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</si>
  <si>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</si>
  <si>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</si>
  <si>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</si>
  <si>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</si>
  <si>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</si>
  <si>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</si>
  <si>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</si>
  <si>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</si>
  <si>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</si>
  <si>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</si>
  <si>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</si>
  <si>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</si>
  <si>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</si>
  <si>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</si>
  <si>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</si>
  <si>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</si>
  <si>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</si>
  <si>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</si>
  <si>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</si>
  <si>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</si>
  <si>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</si>
  <si>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</si>
  <si>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</si>
  <si>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</si>
  <si>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</si>
  <si>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</si>
  <si>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</si>
  <si>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</si>
  <si>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</si>
  <si>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</si>
  <si>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</si>
  <si>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</si>
  <si>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</si>
  <si>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</si>
  <si>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</si>
  <si>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</si>
  <si>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</si>
  <si>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</si>
  <si>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</si>
  <si>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</si>
  <si>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</si>
  <si>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</si>
  <si>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</si>
  <si>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</si>
  <si>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</si>
  <si>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</si>
  <si>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</si>
  <si>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</si>
  <si>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</si>
  <si>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</si>
  <si>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</si>
  <si>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</si>
  <si>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</si>
  <si>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</si>
  <si>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</si>
  <si>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</si>
  <si>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</si>
  <si>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</si>
  <si>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</si>
  <si>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</si>
  <si>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</si>
  <si>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</si>
  <si>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</si>
  <si>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</si>
  <si>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</si>
  <si>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</si>
  <si>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</si>
  <si>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</si>
  <si>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</si>
  <si>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</si>
  <si>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</si>
  <si>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</si>
  <si>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</si>
  <si>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</si>
  <si>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</si>
  <si>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</si>
  <si>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</si>
  <si>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</si>
  <si>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</si>
  <si>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</si>
  <si>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</si>
  <si>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</si>
  <si>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</si>
  <si>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</si>
  <si>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</si>
  <si>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</si>
  <si>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</si>
  <si>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</si>
  <si>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</si>
  <si>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</si>
  <si>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</si>
  <si>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</si>
  <si>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</si>
  <si>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</si>
  <si>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</si>
  <si>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</si>
  <si>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</si>
  <si>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</si>
  <si>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</si>
  <si>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</si>
  <si>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</si>
  <si>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</si>
  <si>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</si>
  <si>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</si>
  <si>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</si>
  <si>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</si>
  <si>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</si>
  <si>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</si>
  <si>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</si>
  <si>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</si>
  <si>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</si>
  <si>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</si>
  <si>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</si>
  <si>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</si>
  <si>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</si>
  <si>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</si>
  <si>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</si>
  <si>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</si>
  <si>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</si>
  <si>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</si>
  <si>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</si>
  <si>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</si>
  <si>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</si>
  <si>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</si>
  <si>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</si>
  <si>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</si>
  <si>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</si>
  <si>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</si>
  <si>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</si>
  <si>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</si>
  <si>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</si>
  <si>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</si>
  <si>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</si>
  <si>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</si>
  <si>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</si>
  <si>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</si>
  <si>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</si>
  <si>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</si>
  <si>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</si>
  <si>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</si>
  <si>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</si>
  <si>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</si>
  <si>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</si>
  <si>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</si>
  <si>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</si>
  <si>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</si>
  <si>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</si>
  <si>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</si>
  <si>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</si>
  <si>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</si>
  <si>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</si>
  <si>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</si>
  <si>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</si>
  <si>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</si>
  <si>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</si>
  <si>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</si>
  <si>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</si>
  <si>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</si>
  <si>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</si>
  <si>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</si>
  <si>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</si>
  <si>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</si>
  <si>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</si>
  <si>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</si>
  <si>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</si>
  <si>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</si>
  <si>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</si>
  <si>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</si>
  <si>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</si>
  <si>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</si>
  <si>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</si>
  <si>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</si>
  <si>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</si>
  <si>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</si>
  <si>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</si>
  <si>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</si>
  <si>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</si>
  <si>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</si>
  <si>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</si>
  <si>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</si>
  <si>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</si>
  <si>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</si>
  <si>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</si>
  <si>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</si>
  <si>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</si>
  <si>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</si>
  <si>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</si>
  <si>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</si>
  <si>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</si>
  <si>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</si>
  <si>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</si>
  <si>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</si>
  <si>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</si>
  <si>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</si>
  <si>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</si>
  <si>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</si>
  <si>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</si>
  <si>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</si>
  <si>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</si>
  <si>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</si>
  <si>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</si>
  <si>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</si>
  <si>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</si>
  <si>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</si>
  <si>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</si>
  <si>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</si>
  <si>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</si>
  <si>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</si>
  <si>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</si>
  <si>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</si>
  <si>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</si>
  <si>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</si>
  <si>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</si>
  <si>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</si>
  <si>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</si>
  <si>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</si>
  <si>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</si>
  <si>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</si>
  <si>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</si>
  <si>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</si>
  <si>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</si>
  <si>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</si>
  <si>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</si>
  <si>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</si>
  <si>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</si>
  <si>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</si>
  <si>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</si>
  <si>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</si>
  <si>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</si>
  <si>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</si>
  <si>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</si>
  <si>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</si>
  <si>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</si>
  <si>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</si>
  <si>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</si>
  <si>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</si>
  <si>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</si>
  <si>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</si>
  <si>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</si>
  <si>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</si>
  <si>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</si>
  <si>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</si>
  <si>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</si>
  <si>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</si>
  <si>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</si>
  <si>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</si>
  <si>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</si>
  <si>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</si>
  <si>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</si>
  <si>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</si>
  <si>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</si>
  <si>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</si>
  <si>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</si>
  <si>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</si>
  <si>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</si>
  <si>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</si>
  <si>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</si>
  <si>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</si>
  <si>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</si>
  <si>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</si>
  <si>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</si>
  <si>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</si>
  <si>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</si>
  <si>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</si>
  <si>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</si>
  <si>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</si>
  <si>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</si>
  <si>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</si>
  <si>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</si>
  <si>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</si>
  <si>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</si>
  <si>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</si>
  <si>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</si>
  <si>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</si>
  <si>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</si>
  <si>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</si>
  <si>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</si>
  <si>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</si>
  <si>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</si>
  <si>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</si>
  <si>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</si>
  <si>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</si>
  <si>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</si>
  <si>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</si>
  <si>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</si>
  <si>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</si>
  <si>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</si>
  <si>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</si>
  <si>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</si>
  <si>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</si>
  <si>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</si>
  <si>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</si>
  <si>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</si>
  <si>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</si>
  <si>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</si>
  <si>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</si>
  <si>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</si>
  <si>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</si>
  <si>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</si>
  <si>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</si>
  <si>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</si>
  <si>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</si>
  <si>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</si>
  <si>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</si>
  <si>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</si>
  <si>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</si>
  <si>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</si>
  <si>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</si>
  <si>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</si>
  <si>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</si>
  <si>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</si>
  <si>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</si>
  <si>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</si>
  <si>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</si>
  <si>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</si>
  <si>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</si>
  <si>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</si>
  <si>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</si>
  <si>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</si>
  <si>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</si>
  <si>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</si>
  <si>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</si>
  <si>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</si>
  <si>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</si>
  <si>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</si>
  <si>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</si>
  <si>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</si>
  <si>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</si>
  <si>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</si>
  <si>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</si>
  <si>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</si>
  <si>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</si>
  <si>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</si>
  <si>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</si>
  <si>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</si>
  <si>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</si>
  <si>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</si>
  <si>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</si>
  <si>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</si>
  <si>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</si>
  <si>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</si>
  <si>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</si>
  <si>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</si>
  <si>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</si>
  <si>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</si>
  <si>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</si>
  <si>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</si>
  <si>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</si>
  <si>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</si>
  <si>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</si>
  <si>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</si>
  <si>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</si>
  <si>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</si>
  <si>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</si>
  <si>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</si>
  <si>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</si>
  <si>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</si>
  <si>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</si>
  <si>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</si>
  <si>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</si>
  <si>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</si>
  <si>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</si>
  <si>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</si>
  <si>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</si>
  <si>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</si>
  <si>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</si>
  <si>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</si>
  <si>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</si>
  <si>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</si>
  <si>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</si>
  <si>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</si>
  <si>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</si>
  <si>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</si>
  <si>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</si>
  <si>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</si>
  <si>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</si>
  <si>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</si>
  <si>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</si>
  <si>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</si>
  <si>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</si>
  <si>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</si>
  <si>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</si>
  <si>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</si>
  <si>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</si>
  <si>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</si>
  <si>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</si>
  <si>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</si>
  <si>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</si>
  <si>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</si>
  <si>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</si>
  <si>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</si>
  <si>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</si>
  <si>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</si>
  <si>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</si>
  <si>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</si>
  <si>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</si>
  <si>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</si>
  <si>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</si>
  <si>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</si>
  <si>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</si>
  <si>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</si>
  <si>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</si>
  <si>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</si>
  <si>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</si>
  <si>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</si>
  <si>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</si>
  <si>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</si>
  <si>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</si>
  <si>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</si>
  <si>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</si>
  <si>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</si>
  <si>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</si>
  <si>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</si>
  <si>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</si>
  <si>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</si>
  <si>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</si>
  <si>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</si>
  <si>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</si>
  <si>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</si>
  <si>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</si>
  <si>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</si>
  <si>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</si>
  <si>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</si>
  <si>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</si>
  <si>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</si>
  <si>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</si>
  <si>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</si>
  <si>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</si>
  <si>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</si>
  <si>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</si>
  <si>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</si>
  <si>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</si>
  <si>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</si>
  <si>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</si>
  <si>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</si>
  <si>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</si>
  <si>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</si>
  <si>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</si>
  <si>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</si>
  <si>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</si>
  <si>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</si>
  <si>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</si>
  <si>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</si>
  <si>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</si>
  <si>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</si>
  <si>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</si>
  <si>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</si>
  <si>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</si>
  <si>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</si>
  <si>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</si>
  <si>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</si>
  <si>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</si>
  <si>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</si>
  <si>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</si>
  <si>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</si>
  <si>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</si>
  <si>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</si>
  <si>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</si>
  <si>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</si>
  <si>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</si>
  <si>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</si>
  <si>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</si>
  <si>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</si>
  <si>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</si>
  <si>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</si>
  <si>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</si>
  <si>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</si>
  <si>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</si>
  <si>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</si>
  <si>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</si>
  <si>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</si>
  <si>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</si>
  <si>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</si>
  <si>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</si>
  <si>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</si>
  <si>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</si>
  <si>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</si>
  <si>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</si>
  <si>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</si>
  <si>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</si>
  <si>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</si>
  <si>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</si>
  <si>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</si>
  <si>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</si>
  <si>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</si>
  <si>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</si>
  <si>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</si>
  <si>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</si>
  <si>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</si>
  <si>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</si>
  <si>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</si>
  <si>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</si>
  <si>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</si>
  <si>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</si>
  <si>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</si>
  <si>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</si>
  <si>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</si>
  <si>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</si>
  <si>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</si>
  <si>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</si>
  <si>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</si>
  <si>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</si>
  <si>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</si>
  <si>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</si>
  <si>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</si>
  <si>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</si>
  <si>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</si>
  <si>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</si>
  <si>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</si>
  <si>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</si>
  <si>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</si>
  <si>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</si>
  <si>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</si>
  <si>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</si>
  <si>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</si>
  <si>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</si>
  <si>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</si>
  <si>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</si>
  <si>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</si>
  <si>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</si>
  <si>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</si>
  <si>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</si>
  <si>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</si>
  <si>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</si>
  <si>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</si>
  <si>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</si>
  <si>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</si>
  <si>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</si>
  <si>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</si>
  <si>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</si>
  <si>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</si>
  <si>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</si>
  <si>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</si>
  <si>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</si>
  <si>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</si>
  <si>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</si>
  <si>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</si>
  <si>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</si>
  <si>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</si>
  <si>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</si>
  <si>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</si>
  <si>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</si>
  <si>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</si>
  <si>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</si>
  <si>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</si>
  <si>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</si>
  <si>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</si>
  <si>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</si>
  <si>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</si>
  <si>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</si>
  <si>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</si>
  <si>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</si>
  <si>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</si>
  <si>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</si>
  <si>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</si>
  <si>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</si>
  <si>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</si>
  <si>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</si>
  <si>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</si>
  <si>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</si>
  <si>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</si>
  <si>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</si>
  <si>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</si>
  <si>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</si>
  <si>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</si>
  <si>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</si>
  <si>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</si>
  <si>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</si>
  <si>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</si>
  <si>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</si>
  <si>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</si>
  <si>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</si>
  <si>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</si>
  <si>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</si>
  <si>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</si>
  <si>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</si>
  <si>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</si>
  <si>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</si>
  <si>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</si>
  <si>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</si>
  <si>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</si>
  <si>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</si>
  <si>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</si>
  <si>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</si>
  <si>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</si>
  <si>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</si>
  <si>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</si>
  <si>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</si>
  <si>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</si>
  <si>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</si>
  <si>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</si>
  <si>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</si>
  <si>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</si>
  <si>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</si>
  <si>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</si>
  <si>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</si>
  <si>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</si>
  <si>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</si>
  <si>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</si>
  <si>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</si>
  <si>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</si>
  <si>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</si>
  <si>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</si>
  <si>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</si>
  <si>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</si>
  <si>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</si>
  <si>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</si>
  <si>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</si>
  <si>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</si>
  <si>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</si>
  <si>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</si>
  <si>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</si>
  <si>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</si>
  <si>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</si>
  <si>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</si>
  <si>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</si>
  <si>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</si>
  <si>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</si>
  <si>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</si>
  <si>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</si>
  <si>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</si>
  <si>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</si>
  <si>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</si>
  <si>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</si>
  <si>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</si>
  <si>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</si>
  <si>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</si>
  <si>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</si>
  <si>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</si>
  <si>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</si>
  <si>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</si>
  <si>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</si>
  <si>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</si>
  <si>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</si>
  <si>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</si>
  <si>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</si>
  <si>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</si>
  <si>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</si>
  <si>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</si>
  <si>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</si>
  <si>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</si>
  <si>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</si>
  <si>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</si>
  <si>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</si>
  <si>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</si>
  <si>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</si>
  <si>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</si>
  <si>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</si>
  <si>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</si>
  <si>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</si>
  <si>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</si>
  <si>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</si>
  <si>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</si>
  <si>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</si>
  <si>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</si>
  <si>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</si>
  <si>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</si>
  <si>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</si>
  <si>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</si>
  <si>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</si>
  <si>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</si>
  <si>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</si>
  <si>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</si>
  <si>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</si>
  <si>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</si>
  <si>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</si>
  <si>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</si>
  <si>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</si>
  <si>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</si>
  <si>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</si>
  <si>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</si>
  <si>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</si>
  <si>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</si>
  <si>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</si>
  <si>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</si>
  <si>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</si>
  <si>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</si>
  <si>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</si>
  <si>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</si>
  <si>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</si>
  <si>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</si>
  <si>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</si>
  <si>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</si>
  <si>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</si>
  <si>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</si>
  <si>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</si>
  <si>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</si>
  <si>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</si>
  <si>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</si>
  <si>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</si>
  <si>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</si>
  <si>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</si>
  <si>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</si>
  <si>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</si>
  <si>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</si>
  <si>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</si>
  <si>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</si>
  <si>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</si>
  <si>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</si>
  <si>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</si>
  <si>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</si>
  <si>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</si>
  <si>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</si>
  <si>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</si>
  <si>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</si>
  <si>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</si>
  <si>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</si>
  <si>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</si>
  <si>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</si>
  <si>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</si>
  <si>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</si>
  <si>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</si>
  <si>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</si>
  <si>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</si>
  <si>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</si>
  <si>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</si>
  <si>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</si>
  <si>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</si>
  <si>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</si>
  <si>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</si>
  <si>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</si>
  <si>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</si>
  <si>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</si>
  <si>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</si>
  <si>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</si>
  <si>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</si>
  <si>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</si>
  <si>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</si>
  <si>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</si>
  <si>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</si>
  <si>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</si>
  <si>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</si>
  <si>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</si>
  <si>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</si>
  <si>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</si>
  <si>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</si>
  <si>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</si>
  <si>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</si>
  <si>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</si>
  <si>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</si>
  <si>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</si>
  <si>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</si>
  <si>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</si>
  <si>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</si>
  <si>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</si>
  <si>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</si>
  <si>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</si>
  <si>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</si>
  <si>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</si>
  <si>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</si>
  <si>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</si>
  <si>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</si>
  <si>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</si>
  <si>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</si>
  <si>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</si>
  <si>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</si>
  <si>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</si>
  <si>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</si>
  <si>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</si>
  <si>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</si>
  <si>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</si>
  <si>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</si>
  <si>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</si>
  <si>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</si>
  <si>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</si>
  <si>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</si>
  <si>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</si>
  <si>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</si>
  <si>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</si>
  <si>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</si>
  <si>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</si>
  <si>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</si>
  <si>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</si>
  <si>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</si>
  <si>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</si>
  <si>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</si>
  <si>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</si>
  <si>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</si>
  <si>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</si>
  <si>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</si>
  <si>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</si>
  <si>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</si>
  <si>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</si>
  <si>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</si>
  <si>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</si>
  <si>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</si>
  <si>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</si>
  <si>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</si>
  <si>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</si>
  <si>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</si>
  <si>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</si>
  <si>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</si>
  <si>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</si>
  <si>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</si>
  <si>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</si>
  <si>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</si>
  <si>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</si>
  <si>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</si>
  <si>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</si>
  <si>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</si>
  <si>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</si>
  <si>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</si>
  <si>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</si>
  <si>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</si>
  <si>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</si>
  <si>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</si>
  <si>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</si>
  <si>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</si>
  <si>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</si>
  <si>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</si>
  <si>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</si>
  <si>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</si>
  <si>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</si>
  <si>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</si>
  <si>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</si>
  <si>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</si>
  <si>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</si>
  <si>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</si>
  <si>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</si>
  <si>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</si>
  <si>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</si>
  <si>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</si>
  <si>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</si>
  <si>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</si>
  <si>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</si>
  <si>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</si>
  <si>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</si>
  <si>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</si>
  <si>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</si>
  <si>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</si>
  <si>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</si>
  <si>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</si>
  <si>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</si>
  <si>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</si>
  <si>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</si>
  <si>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</si>
  <si>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</si>
  <si>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</si>
  <si>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</si>
  <si>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</si>
  <si>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</si>
  <si>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</si>
  <si>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</si>
  <si>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</si>
  <si>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</si>
  <si>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</si>
  <si>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</si>
  <si>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</si>
  <si>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</si>
  <si>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</si>
  <si>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</si>
  <si>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</si>
  <si>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</si>
  <si>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</si>
  <si>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</si>
  <si>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</si>
  <si>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</si>
  <si>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</si>
  <si>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</si>
  <si>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</si>
  <si>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</si>
  <si>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</si>
  <si>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</si>
  <si>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</si>
  <si>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</si>
  <si>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</si>
  <si>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</si>
  <si>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</si>
  <si>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</si>
  <si>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</si>
  <si>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</si>
  <si>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</si>
  <si>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</si>
  <si>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</si>
  <si>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</si>
  <si>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</si>
  <si>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</si>
  <si>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</si>
  <si>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</si>
  <si>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</si>
  <si>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</si>
  <si>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</si>
  <si>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</si>
  <si>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</si>
  <si>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</si>
  <si>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</si>
  <si>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</si>
  <si>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</si>
  <si>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</si>
  <si>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</si>
  <si>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</si>
  <si>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</si>
  <si>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</si>
  <si>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</si>
  <si>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</si>
  <si>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</si>
  <si>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</si>
  <si>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</si>
  <si>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</si>
  <si>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</si>
  <si>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</si>
  <si>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</si>
  <si>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</si>
  <si>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</si>
  <si>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</si>
  <si>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</si>
  <si>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</si>
  <si>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</si>
  <si>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</si>
  <si>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</si>
  <si>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</si>
  <si>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</si>
  <si>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</si>
  <si>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</si>
  <si>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</si>
  <si>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</si>
  <si>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</si>
  <si>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</si>
  <si>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</si>
  <si>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</si>
  <si>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</si>
  <si>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</si>
  <si>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</si>
  <si>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</si>
  <si>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</si>
  <si>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</si>
  <si>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</si>
  <si>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</si>
  <si>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</si>
  <si>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</si>
  <si>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</si>
  <si>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</si>
  <si>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</si>
  <si>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</si>
  <si>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</si>
  <si>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</si>
  <si>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</si>
  <si>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</si>
  <si>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</si>
  <si>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</si>
  <si>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</si>
  <si>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</si>
  <si>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</si>
  <si>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</si>
  <si>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</si>
  <si>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</si>
  <si>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</si>
  <si>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</si>
  <si>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</si>
  <si>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</si>
  <si>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</si>
  <si>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</si>
  <si>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</si>
  <si>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</si>
  <si>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</si>
  <si>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</si>
  <si>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</si>
  <si>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</si>
  <si>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</si>
  <si>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</si>
  <si>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</si>
  <si>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</si>
  <si>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</si>
  <si>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</si>
  <si>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</si>
  <si>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</si>
  <si>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</si>
  <si>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</si>
  <si>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</si>
  <si>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</si>
  <si>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</si>
  <si>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</si>
  <si>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</si>
  <si>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</si>
  <si>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</si>
  <si>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</si>
  <si>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</si>
  <si>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</si>
  <si>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</si>
  <si>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</si>
  <si>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</si>
  <si>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</si>
  <si>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</si>
  <si>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</si>
  <si>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</si>
  <si>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</si>
  <si>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</si>
  <si>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</si>
  <si>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</si>
  <si>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</si>
  <si>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</si>
  <si>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</si>
  <si>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</si>
  <si>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</si>
  <si>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</si>
  <si>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</si>
  <si>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</si>
  <si>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</si>
  <si>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</si>
  <si>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</si>
  <si>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</si>
  <si>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</si>
  <si>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</si>
  <si>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</si>
  <si>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</si>
  <si>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</si>
  <si>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</si>
  <si>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</si>
  <si>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</si>
  <si>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</si>
  <si>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</si>
  <si>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</si>
  <si>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</si>
  <si>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</si>
  <si>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</si>
  <si>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</si>
  <si>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</si>
  <si>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</si>
  <si>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</si>
  <si>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</si>
  <si>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</si>
  <si>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</si>
  <si>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</si>
  <si>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</si>
  <si>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</si>
  <si>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</si>
  <si>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</si>
  <si>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</si>
  <si>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</si>
  <si>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</si>
  <si>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</si>
  <si>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</si>
  <si>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</si>
  <si>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</si>
  <si>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</si>
  <si>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</si>
  <si>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</si>
  <si>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</si>
  <si>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</si>
  <si>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</si>
  <si>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</si>
  <si>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</si>
  <si>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</si>
  <si>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</si>
  <si>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</si>
  <si>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</si>
  <si>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</si>
  <si>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</si>
  <si>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</si>
  <si>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</si>
  <si>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</si>
  <si>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</si>
  <si>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</si>
  <si>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</si>
  <si>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</si>
  <si>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</si>
  <si>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</si>
  <si>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</si>
  <si>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</si>
  <si>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</si>
  <si>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</si>
  <si>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</si>
  <si>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</si>
  <si>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</si>
  <si>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</si>
  <si>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</si>
  <si>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</si>
  <si>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</si>
  <si>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</si>
  <si>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</si>
  <si>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</si>
  <si>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</si>
  <si>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</si>
  <si>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</si>
  <si>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</si>
  <si>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</si>
  <si>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</si>
  <si>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</si>
  <si>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</si>
  <si>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</si>
  <si>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</si>
  <si>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</si>
  <si>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</si>
  <si>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</si>
  <si>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</si>
  <si>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</si>
  <si>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</si>
  <si>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</si>
  <si>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</si>
  <si>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</si>
  <si>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</si>
  <si>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</si>
  <si>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</si>
  <si>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</si>
  <si>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</si>
  <si>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</si>
  <si>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</si>
  <si>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</si>
  <si>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</si>
  <si>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</si>
  <si>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</si>
  <si>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</si>
  <si>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</si>
  <si>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</si>
  <si>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</si>
  <si>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</si>
  <si>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</si>
  <si>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</si>
  <si>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</si>
  <si>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</si>
  <si>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</si>
  <si>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</si>
  <si>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</si>
  <si>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</si>
  <si>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</si>
  <si>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</si>
  <si>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</si>
  <si>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</si>
  <si>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</si>
  <si>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</si>
  <si>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</si>
  <si>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</si>
  <si>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</si>
  <si>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</si>
  <si>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</si>
  <si>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</si>
  <si>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</si>
  <si>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</si>
  <si>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</si>
  <si>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</si>
  <si>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</si>
  <si>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</si>
  <si>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</si>
  <si>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</si>
  <si>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</si>
  <si>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</si>
  <si>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</si>
  <si>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</si>
  <si>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</si>
  <si>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</si>
  <si>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</si>
  <si>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</si>
  <si>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</si>
  <si>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</si>
  <si>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</si>
  <si>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</si>
  <si>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</si>
  <si>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</si>
  <si>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</si>
  <si>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</si>
  <si>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</si>
  <si>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</si>
  <si>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</si>
  <si>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</si>
  <si>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</si>
  <si>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</si>
  <si>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</si>
  <si>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</si>
  <si>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</si>
  <si>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</si>
  <si>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</si>
  <si>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</si>
  <si>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</si>
  <si>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</si>
  <si>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</si>
  <si>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</si>
  <si>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</si>
  <si>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</si>
  <si>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</si>
  <si>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</si>
  <si>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</si>
  <si>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</si>
  <si>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</si>
  <si>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</si>
  <si>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</si>
  <si>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</si>
  <si>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</si>
  <si>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</si>
  <si>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</si>
  <si>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</si>
  <si>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</si>
  <si>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</si>
  <si>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</si>
  <si>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</si>
  <si>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</si>
  <si>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</si>
  <si>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</si>
  <si>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</si>
  <si>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</si>
  <si>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</si>
  <si>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</si>
  <si>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</si>
  <si>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</si>
  <si>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</si>
  <si>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</si>
  <si>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</si>
  <si>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</si>
  <si>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</si>
  <si>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</si>
  <si>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</si>
  <si>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</si>
  <si>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</si>
  <si>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</si>
  <si>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</si>
  <si>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</si>
  <si>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</si>
  <si>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</si>
  <si>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</si>
  <si>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</si>
  <si>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</si>
  <si>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</si>
  <si>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</si>
  <si>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</si>
  <si>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</si>
  <si>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</si>
  <si>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</si>
  <si>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</si>
  <si>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</si>
  <si>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</si>
  <si>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</si>
  <si>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</si>
  <si>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</si>
  <si>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</si>
  <si>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</si>
  <si>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</si>
  <si>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</si>
  <si>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</si>
  <si>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</si>
  <si>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</si>
  <si>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</si>
  <si>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</si>
  <si>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</si>
  <si>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</si>
  <si>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</si>
  <si>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</si>
  <si>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</si>
  <si>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</si>
  <si>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</si>
  <si>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</si>
  <si>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</si>
  <si>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</si>
  <si>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</si>
  <si>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</si>
  <si>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</si>
  <si>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</si>
  <si>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</si>
  <si>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</si>
  <si>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</si>
  <si>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</si>
  <si>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</si>
  <si>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</si>
  <si>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</si>
  <si>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</si>
  <si>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</si>
  <si>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</si>
  <si>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</si>
  <si>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</si>
  <si>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</si>
  <si>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</si>
  <si>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</si>
  <si>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</si>
  <si>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</si>
  <si>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</si>
  <si>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</si>
  <si>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</si>
  <si>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</si>
  <si>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</si>
  <si>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</si>
  <si>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</si>
  <si>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</si>
  <si>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</si>
  <si>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</si>
  <si>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</si>
  <si>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</si>
  <si>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</si>
  <si>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</si>
  <si>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</si>
  <si>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</si>
  <si>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</si>
  <si>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</si>
  <si>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</si>
  <si>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</si>
  <si>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</si>
  <si>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</si>
  <si>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</si>
  <si>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</si>
  <si>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</si>
  <si>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</si>
  <si>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</si>
  <si>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</si>
  <si>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</si>
  <si>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</si>
  <si>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</si>
  <si>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</si>
  <si>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</si>
  <si>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</si>
  <si>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</si>
  <si>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</si>
  <si>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</si>
  <si>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</si>
  <si>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</si>
  <si>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</si>
  <si>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</si>
  <si>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</si>
  <si>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</si>
  <si>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</si>
  <si>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</si>
  <si>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</si>
  <si>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</si>
  <si>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</si>
  <si>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</si>
  <si>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</si>
  <si>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</si>
  <si>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</si>
  <si>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</si>
  <si>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</si>
  <si>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</si>
  <si>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</si>
  <si>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</si>
  <si>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</si>
  <si>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</si>
  <si>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</si>
  <si>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</si>
  <si>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</si>
  <si>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</si>
  <si>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</si>
  <si>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</si>
  <si>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</si>
  <si>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</si>
  <si>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</si>
  <si>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</si>
  <si>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</si>
  <si>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</si>
  <si>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</si>
  <si>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</si>
  <si>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</si>
  <si>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</si>
  <si>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</si>
  <si>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</si>
  <si>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</si>
  <si>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</si>
  <si>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</si>
  <si>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</si>
  <si>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</si>
  <si>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</si>
  <si>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</si>
  <si>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</si>
  <si>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</si>
  <si>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</si>
  <si>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</si>
  <si>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</si>
  <si>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</si>
  <si>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</si>
  <si>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</si>
  <si>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</si>
  <si>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</si>
  <si>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</si>
  <si>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</si>
  <si>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</si>
  <si>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</si>
  <si>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</si>
  <si>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</si>
  <si>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</si>
  <si>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</si>
  <si>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</si>
  <si>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</si>
  <si>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</si>
  <si>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</si>
  <si>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</si>
  <si>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</si>
  <si>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</si>
  <si>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</si>
  <si>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</si>
  <si>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</si>
  <si>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</si>
  <si>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</si>
  <si>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</si>
  <si>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</si>
  <si>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</si>
  <si>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</si>
  <si>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</si>
  <si>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</si>
  <si>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</si>
  <si>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</si>
  <si>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</si>
  <si>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</si>
  <si>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</si>
  <si>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</si>
  <si>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</si>
  <si>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</si>
  <si>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</si>
  <si>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</si>
  <si>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</si>
  <si>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</si>
  <si>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</si>
  <si>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</si>
  <si>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</si>
  <si>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</si>
  <si>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</si>
  <si>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</si>
  <si>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</si>
  <si>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</si>
  <si>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</si>
  <si>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</si>
  <si>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</si>
  <si>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</si>
  <si>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</si>
  <si>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</si>
  <si>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</si>
  <si>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</si>
  <si>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</si>
  <si>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</si>
  <si>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</si>
  <si>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</si>
  <si>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</si>
  <si>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</si>
  <si>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</si>
  <si>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</si>
  <si>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</si>
  <si>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</si>
  <si>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</si>
  <si>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</si>
  <si>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</si>
  <si>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</si>
  <si>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</si>
  <si>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</si>
  <si>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</si>
  <si>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</si>
  <si>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</si>
  <si>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</si>
  <si>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</si>
  <si>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</si>
  <si>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</si>
  <si>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</si>
  <si>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</si>
  <si>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</si>
  <si>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</si>
  <si>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</si>
  <si>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</si>
  <si>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</si>
  <si>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</si>
  <si>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</si>
  <si>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</si>
  <si>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</si>
  <si>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</si>
  <si>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</si>
  <si>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</si>
  <si>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</si>
  <si>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</si>
  <si>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</si>
  <si>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</si>
  <si>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</si>
  <si>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</si>
  <si>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</si>
  <si>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</si>
  <si>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</si>
  <si>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</si>
  <si>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</si>
  <si>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</si>
  <si>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</si>
  <si>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</si>
  <si>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</si>
  <si>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</si>
  <si>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</si>
  <si>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</si>
  <si>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</si>
  <si>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</si>
  <si>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</si>
  <si>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</si>
  <si>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</si>
  <si>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</si>
  <si>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</si>
  <si>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</si>
  <si>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</si>
  <si>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</si>
  <si>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</si>
  <si>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</si>
  <si>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</si>
  <si>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</si>
  <si>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</si>
  <si>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</si>
  <si>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</si>
  <si>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</si>
  <si>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</si>
  <si>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</si>
  <si>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</si>
  <si>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</si>
  <si>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</si>
  <si>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</si>
  <si>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</si>
  <si>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</si>
  <si>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</si>
  <si>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</si>
  <si>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</si>
  <si>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</si>
  <si>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</si>
  <si>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</si>
  <si>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</si>
  <si>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</si>
  <si>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</si>
  <si>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</si>
  <si>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</si>
  <si>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</si>
  <si>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</si>
  <si>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</si>
  <si>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</si>
  <si>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</si>
  <si>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</si>
  <si>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</si>
  <si>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</si>
  <si>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</si>
  <si>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</si>
  <si>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</si>
  <si>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</si>
  <si>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</si>
  <si>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</si>
  <si>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</si>
  <si>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</si>
  <si>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</si>
  <si>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</si>
  <si>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</si>
  <si>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</si>
  <si>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</si>
  <si>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</si>
  <si>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</si>
  <si>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</si>
  <si>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</si>
  <si>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</si>
  <si>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</si>
  <si>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</si>
  <si>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</si>
  <si>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</si>
  <si>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</si>
  <si>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</si>
  <si>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</si>
  <si>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</si>
  <si>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</si>
  <si>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</si>
  <si>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</si>
  <si>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</si>
  <si>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</si>
  <si>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</si>
  <si>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</si>
  <si>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</si>
  <si>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</si>
  <si>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</si>
  <si>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</si>
  <si>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</si>
  <si>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</si>
  <si>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</si>
  <si>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</si>
  <si>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</si>
  <si>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</si>
  <si>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</si>
  <si>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</si>
  <si>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</si>
  <si>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</si>
  <si>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</si>
  <si>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</si>
  <si>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</si>
  <si>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</si>
  <si>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</si>
  <si>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</si>
  <si>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</si>
  <si>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</si>
  <si>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</si>
  <si>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</si>
  <si>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</si>
  <si>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</si>
  <si>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</si>
  <si>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</si>
  <si>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</si>
  <si>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</si>
  <si>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</si>
  <si>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</si>
  <si>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</si>
  <si>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</si>
  <si>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</si>
  <si>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</si>
  <si>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</si>
  <si>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</si>
  <si>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</si>
  <si>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</si>
  <si>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</si>
  <si>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</si>
  <si>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</si>
  <si>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</si>
  <si>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</si>
  <si>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</si>
  <si>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</si>
  <si>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</si>
  <si>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</si>
  <si>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</si>
  <si>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</si>
  <si>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</si>
  <si>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</si>
  <si>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</si>
  <si>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</si>
  <si>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</si>
  <si>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</si>
  <si>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</si>
  <si>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</si>
  <si>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</si>
  <si>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</si>
  <si>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</si>
  <si>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</si>
  <si>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</si>
  <si>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</si>
  <si>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</si>
  <si>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</si>
  <si>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</si>
  <si>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</si>
  <si>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</si>
  <si>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</si>
  <si>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</si>
  <si>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</si>
  <si>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</si>
  <si>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</si>
  <si>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</si>
  <si>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</si>
  <si>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</si>
  <si>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</si>
  <si>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</si>
  <si>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</si>
  <si>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</si>
  <si>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</si>
  <si>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</si>
  <si>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</si>
  <si>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</si>
  <si>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</si>
  <si>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</si>
  <si>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</si>
  <si>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</si>
  <si>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</si>
  <si>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</si>
  <si>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</si>
  <si>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</si>
  <si>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</si>
  <si>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</si>
  <si>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</si>
  <si>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</si>
  <si>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</si>
  <si>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</si>
  <si>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</si>
  <si>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</si>
  <si>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</si>
  <si>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</si>
  <si>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</si>
  <si>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</si>
  <si>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</si>
  <si>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</si>
  <si>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</si>
  <si>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</si>
  <si>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</si>
  <si>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</si>
  <si>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</si>
  <si>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</si>
  <si>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</si>
  <si>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</si>
  <si>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</si>
  <si>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</si>
  <si>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</si>
  <si>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</si>
  <si>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</si>
  <si>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</si>
  <si>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</si>
  <si>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</si>
  <si>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</si>
  <si>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</si>
  <si>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</si>
  <si>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</si>
  <si>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</si>
  <si>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</si>
  <si>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</si>
  <si>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</si>
  <si>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</si>
  <si>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</si>
  <si>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</si>
  <si>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</si>
  <si>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</si>
  <si>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</si>
  <si>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</si>
  <si>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</si>
  <si>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</si>
  <si>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</si>
  <si>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</si>
  <si>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</si>
  <si>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</si>
  <si>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</si>
  <si>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</si>
  <si>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</si>
  <si>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</si>
  <si>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</si>
  <si>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</si>
  <si>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</si>
  <si>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</si>
  <si>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</si>
  <si>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</si>
  <si>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</si>
  <si>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</si>
  <si>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</si>
  <si>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</si>
  <si>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</si>
  <si>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</si>
  <si>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</si>
  <si>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</si>
  <si>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</si>
  <si>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</si>
  <si>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</si>
  <si>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</si>
  <si>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</si>
  <si>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</si>
  <si>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</si>
  <si>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</si>
  <si>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</si>
  <si>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</si>
  <si>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</si>
  <si>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</si>
  <si>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</si>
  <si>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</si>
  <si>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</si>
  <si>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</si>
  <si>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</si>
  <si>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</si>
  <si>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</si>
  <si>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</si>
  <si>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</si>
  <si>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</si>
  <si>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</si>
  <si>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</si>
  <si>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</si>
  <si>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</si>
  <si>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</si>
  <si>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</si>
  <si>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</si>
  <si>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</si>
  <si>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</si>
  <si>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</si>
  <si>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</si>
  <si>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</si>
  <si>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</si>
  <si>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</si>
  <si>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</si>
  <si>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</si>
  <si>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</si>
  <si>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</si>
  <si>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</si>
  <si>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</si>
  <si>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</si>
  <si>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</si>
  <si>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</si>
  <si>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</si>
  <si>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</si>
  <si>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</si>
  <si>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</si>
  <si>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</si>
  <si>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</si>
  <si>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</si>
  <si>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</si>
  <si>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</si>
  <si>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</si>
  <si>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</si>
  <si>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</si>
  <si>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</si>
  <si>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</si>
  <si>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</si>
  <si>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</si>
  <si>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</si>
  <si>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</si>
  <si>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</si>
  <si>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</si>
  <si>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</si>
  <si>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</si>
  <si>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</si>
  <si>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</si>
  <si>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</si>
  <si>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</si>
  <si>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</si>
  <si>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</si>
  <si>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</si>
  <si>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</si>
  <si>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</si>
  <si>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</si>
  <si>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</si>
  <si>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</si>
  <si>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</si>
  <si>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</si>
  <si>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</si>
  <si>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</si>
  <si>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</si>
  <si>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</si>
  <si>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</si>
  <si>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</si>
  <si>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</si>
  <si>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</si>
  <si>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</si>
  <si>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</si>
  <si>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</si>
  <si>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</si>
  <si>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</si>
  <si>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</si>
  <si>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</si>
  <si>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</si>
  <si>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</si>
  <si>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</si>
  <si>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</si>
  <si>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</si>
  <si>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</si>
  <si>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</si>
  <si>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</si>
  <si>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</si>
  <si>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</si>
  <si>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</si>
  <si>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</si>
  <si>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</si>
  <si>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</si>
  <si>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</si>
  <si>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</si>
  <si>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</si>
  <si>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</si>
  <si>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</si>
  <si>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</si>
  <si>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</si>
  <si>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</si>
  <si>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</si>
  <si>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</si>
  <si>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</si>
  <si>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</si>
  <si>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</si>
  <si>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</si>
  <si>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</si>
  <si>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</si>
  <si>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</si>
  <si>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</si>
  <si>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</si>
  <si>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</si>
  <si>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</si>
  <si>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</si>
  <si>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</si>
  <si>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</si>
  <si>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</si>
  <si>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</si>
  <si>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</si>
  <si>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</si>
  <si>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</si>
  <si>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</si>
  <si>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</si>
  <si>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</si>
  <si>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</si>
  <si>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</si>
  <si>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</si>
  <si>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</si>
  <si>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</si>
  <si>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</si>
  <si>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</si>
  <si>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</si>
  <si>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</si>
  <si>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</si>
  <si>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</si>
  <si>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</si>
  <si>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</si>
  <si>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</si>
  <si>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</si>
  <si>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</si>
  <si>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</si>
  <si>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</si>
  <si>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</si>
  <si>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</si>
  <si>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</si>
  <si>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</si>
  <si>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</si>
  <si>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</si>
  <si>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</si>
  <si>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</si>
  <si>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</si>
  <si>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</si>
  <si>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</si>
  <si>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</si>
  <si>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</si>
  <si>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</si>
  <si>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</si>
  <si>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</si>
  <si>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</si>
  <si>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</si>
  <si>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</si>
  <si>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</si>
  <si>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</si>
  <si>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</si>
  <si>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</si>
  <si>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</si>
  <si>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</si>
  <si>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</si>
  <si>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</si>
  <si>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</si>
  <si>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</si>
  <si>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</si>
  <si>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</si>
  <si>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</si>
  <si>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</si>
  <si>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</si>
  <si>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</si>
  <si>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</si>
  <si>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</si>
  <si>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</si>
  <si>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</si>
  <si>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</si>
  <si>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</si>
  <si>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</si>
  <si>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</si>
  <si>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</si>
  <si>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</si>
  <si>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</si>
  <si>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</si>
  <si>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</si>
  <si>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</si>
  <si>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</si>
  <si>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</si>
  <si>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</si>
  <si>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</si>
  <si>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</si>
  <si>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</si>
  <si>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</si>
  <si>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</si>
  <si>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</si>
  <si>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</si>
  <si>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</si>
  <si>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</si>
  <si>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</si>
  <si>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</si>
  <si>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</si>
  <si>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</si>
  <si>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</si>
  <si>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</si>
  <si>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</si>
  <si>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</si>
  <si>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</si>
  <si>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</si>
  <si>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</si>
  <si>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</si>
  <si>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</si>
  <si>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</si>
  <si>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</si>
  <si>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</si>
  <si>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</si>
  <si>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</si>
  <si>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</si>
  <si>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</si>
  <si>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</si>
  <si>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</si>
  <si>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</si>
  <si>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</si>
  <si>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</si>
  <si>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</si>
  <si>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</si>
  <si>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</si>
  <si>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</si>
  <si>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</si>
  <si>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</si>
  <si>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</si>
  <si>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</si>
  <si>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</si>
  <si>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</si>
  <si>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</si>
  <si>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</si>
  <si>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</si>
  <si>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</si>
  <si>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</si>
  <si>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</si>
  <si>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</si>
  <si>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</si>
  <si>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</si>
  <si>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</si>
  <si>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</si>
  <si>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</si>
  <si>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</si>
  <si>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</si>
  <si>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</si>
  <si>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</si>
  <si>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</si>
  <si>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</si>
  <si>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</si>
  <si>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</si>
  <si>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</si>
  <si>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</si>
  <si>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</si>
  <si>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</si>
  <si>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</si>
  <si>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</si>
  <si>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</si>
  <si>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</si>
  <si>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</si>
  <si>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</si>
  <si>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</si>
  <si>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</si>
  <si>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</si>
  <si>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</si>
  <si>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</si>
  <si>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</si>
  <si>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</si>
  <si>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</si>
  <si>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</si>
  <si>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</si>
  <si>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</si>
  <si>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</si>
  <si>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</si>
  <si>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</si>
  <si>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</si>
  <si>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</si>
  <si>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</si>
  <si>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</si>
  <si>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</si>
  <si>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</si>
  <si>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</si>
  <si>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</si>
  <si>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</si>
  <si>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</si>
  <si>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</si>
  <si>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</si>
  <si>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</si>
  <si>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</si>
  <si>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</si>
  <si>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</si>
  <si>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</si>
  <si>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</si>
  <si>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</si>
  <si>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</si>
  <si>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</si>
  <si>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</si>
  <si>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</si>
  <si>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</si>
  <si>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</si>
  <si>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</si>
  <si>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</si>
  <si>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</si>
  <si>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</si>
  <si>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</si>
  <si>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</si>
  <si>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</si>
  <si>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</si>
  <si>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</si>
  <si>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</si>
  <si>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</si>
  <si>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</si>
  <si>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</si>
  <si>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</si>
  <si>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</si>
  <si>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</si>
  <si>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</si>
  <si>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</si>
  <si>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</si>
  <si>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</si>
  <si>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</si>
  <si>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</si>
  <si>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</si>
  <si>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</si>
  <si>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</si>
  <si>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</si>
  <si>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</si>
  <si>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</si>
  <si>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</si>
  <si>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</si>
  <si>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</si>
  <si>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</si>
  <si>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</si>
  <si>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</si>
  <si>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</si>
  <si>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</si>
  <si>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</si>
  <si>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</si>
  <si>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</si>
  <si>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</si>
  <si>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</si>
  <si>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</si>
  <si>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</si>
  <si>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</si>
  <si>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</si>
  <si>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</si>
  <si>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</si>
  <si>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</si>
  <si>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</si>
  <si>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</si>
  <si>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</si>
  <si>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</si>
  <si>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</si>
  <si>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</si>
  <si>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</si>
  <si>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</si>
  <si>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</si>
  <si>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</si>
  <si>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</si>
  <si>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</si>
  <si>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</si>
  <si>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</si>
  <si>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</si>
  <si>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</si>
  <si>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</si>
  <si>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</si>
  <si>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</si>
  <si>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</si>
  <si>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</si>
  <si>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</si>
  <si>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</si>
  <si>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</si>
  <si>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</si>
  <si>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</si>
  <si>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</si>
  <si>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</si>
  <si>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</si>
  <si>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</si>
  <si>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</si>
  <si>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</si>
  <si>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</si>
  <si>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</si>
  <si>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</si>
  <si>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</si>
  <si>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</si>
  <si>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</si>
  <si>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</si>
  <si>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</si>
  <si>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</si>
  <si>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</si>
  <si>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</si>
  <si>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</si>
  <si>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</si>
  <si>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</si>
  <si>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</si>
  <si>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</si>
  <si>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</si>
  <si>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</si>
  <si>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</si>
  <si>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</si>
  <si>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</si>
  <si>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</si>
  <si>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</si>
  <si>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</si>
  <si>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</si>
  <si>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</si>
  <si>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</si>
  <si>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</si>
  <si>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</si>
  <si>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</si>
  <si>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</si>
  <si>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</si>
  <si>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</si>
  <si>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</si>
  <si>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</si>
  <si>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</si>
  <si>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</si>
  <si>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</si>
  <si>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</si>
  <si>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</si>
  <si>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</si>
  <si>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</si>
  <si>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</si>
  <si>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</si>
  <si>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</si>
  <si>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</si>
  <si>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</si>
  <si>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</si>
  <si>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</si>
  <si>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</si>
  <si>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</si>
  <si>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</si>
  <si>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</si>
  <si>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</si>
  <si>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</si>
  <si>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</si>
  <si>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</si>
  <si>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</si>
  <si>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</si>
  <si>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</si>
  <si>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</si>
  <si>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</si>
  <si>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</si>
  <si>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</si>
  <si>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</si>
  <si>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</si>
  <si>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</si>
  <si>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</si>
  <si>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</si>
  <si>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</si>
  <si>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</si>
  <si>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</si>
  <si>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</si>
  <si>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</si>
  <si>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</si>
  <si>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</si>
  <si>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</si>
  <si>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</si>
  <si>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</si>
  <si>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</si>
  <si>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</si>
  <si>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</si>
  <si>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</si>
  <si>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</si>
  <si>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</si>
  <si>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</si>
  <si>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</si>
  <si>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</si>
  <si>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</si>
  <si>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</si>
  <si>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</si>
  <si>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</si>
  <si>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</si>
  <si>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</si>
  <si>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</si>
  <si>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</si>
  <si>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</si>
  <si>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</si>
  <si>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</si>
  <si>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</si>
  <si>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</si>
  <si>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</si>
  <si>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</si>
  <si>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</si>
  <si>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</si>
  <si>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</si>
  <si>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</si>
  <si>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</si>
  <si>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</si>
  <si>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</si>
  <si>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</si>
  <si>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</si>
  <si>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</si>
  <si>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</si>
  <si>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</si>
  <si>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</si>
  <si>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</si>
  <si>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</si>
  <si>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</si>
  <si>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</si>
  <si>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</si>
  <si>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</si>
  <si>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</si>
  <si>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</si>
  <si>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</si>
  <si>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</si>
  <si>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</si>
  <si>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</si>
  <si>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</si>
  <si>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</si>
  <si>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</si>
  <si>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</si>
  <si>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</si>
  <si>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</si>
  <si>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</si>
  <si>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</si>
  <si>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</si>
  <si>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</si>
  <si>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</si>
  <si>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</si>
  <si>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</si>
  <si>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</si>
  <si>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</si>
  <si>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</si>
  <si>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</si>
  <si>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</si>
  <si>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</si>
  <si>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</si>
  <si>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</si>
  <si>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</si>
  <si>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</si>
  <si>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</si>
  <si>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</si>
  <si>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</si>
  <si>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</si>
  <si>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</si>
  <si>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</si>
  <si>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</si>
  <si>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</si>
  <si>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</si>
  <si>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</si>
  <si>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</si>
  <si>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</si>
  <si>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</si>
  <si>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</si>
  <si>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</si>
  <si>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</si>
  <si>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</si>
  <si>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</si>
  <si>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</si>
  <si>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</si>
  <si>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</si>
  <si>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</si>
  <si>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</si>
  <si>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</si>
  <si>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</si>
  <si>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</si>
  <si>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</si>
  <si>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</si>
  <si>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</si>
  <si>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</si>
  <si>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</si>
  <si>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</si>
  <si>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</si>
  <si>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</si>
  <si>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</si>
  <si>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</si>
  <si>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</si>
  <si>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</si>
  <si>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</si>
  <si>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</si>
  <si>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</si>
  <si>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</si>
  <si>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</si>
  <si>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</si>
  <si>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</si>
  <si>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</si>
  <si>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</si>
  <si>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</si>
  <si>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</si>
  <si>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</si>
  <si>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</si>
  <si>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</si>
  <si>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</si>
  <si>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</si>
  <si>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</si>
  <si>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</si>
  <si>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</si>
  <si>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</si>
  <si>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</si>
  <si>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</si>
  <si>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</si>
  <si>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</si>
  <si>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</si>
  <si>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</si>
  <si>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</si>
  <si>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</si>
  <si>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</si>
  <si>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</si>
  <si>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</si>
  <si>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</si>
  <si>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</si>
  <si>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</si>
  <si>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</si>
  <si>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</si>
  <si>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</si>
  <si>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</si>
  <si>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</si>
  <si>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</si>
  <si>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</si>
  <si>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</si>
  <si>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</si>
  <si>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</si>
  <si>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</si>
  <si>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</si>
  <si>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</si>
  <si>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</si>
  <si>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</si>
  <si>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</si>
  <si>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</si>
  <si>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</si>
  <si>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</si>
  <si>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</si>
  <si>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</si>
  <si>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</si>
  <si>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</si>
  <si>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</si>
  <si>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</si>
  <si>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</si>
  <si>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</si>
  <si>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</si>
  <si>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</si>
  <si>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</si>
  <si>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</si>
  <si>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</si>
  <si>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</si>
  <si>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</si>
  <si>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</si>
  <si>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</si>
  <si>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</si>
  <si>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</si>
  <si>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</si>
  <si>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</si>
  <si>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</si>
  <si>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</si>
  <si>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</si>
  <si>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</si>
  <si>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</si>
  <si>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</si>
  <si>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</si>
  <si>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</si>
  <si>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</si>
  <si>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</si>
  <si>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</si>
  <si>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</si>
  <si>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</si>
  <si>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</si>
  <si>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</si>
  <si>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</si>
  <si>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</si>
  <si>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</si>
  <si>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</si>
  <si>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</si>
  <si>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</si>
  <si>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</si>
  <si>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</si>
  <si>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</si>
  <si>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</si>
  <si>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</si>
  <si>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</si>
  <si>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</si>
  <si>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</si>
  <si>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</si>
  <si>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</si>
  <si>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</si>
  <si>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</si>
  <si>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</si>
  <si>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</si>
  <si>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</si>
  <si>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</si>
  <si>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</si>
  <si>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</si>
  <si>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</si>
  <si>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</si>
  <si>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</si>
  <si>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</si>
  <si>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</si>
  <si>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</si>
  <si>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</si>
  <si>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</si>
  <si>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</si>
  <si>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</si>
  <si>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</si>
  <si>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</si>
  <si>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</si>
  <si>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</si>
  <si>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</si>
  <si>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</si>
  <si>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</si>
  <si>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</si>
  <si>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</si>
  <si>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</si>
  <si>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</si>
  <si>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</si>
  <si>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</si>
  <si>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</si>
  <si>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</si>
  <si>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</si>
  <si>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</si>
  <si>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</si>
  <si>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</si>
  <si>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</si>
  <si>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</si>
  <si>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</si>
  <si>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</si>
  <si>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</si>
  <si>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</si>
  <si>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</si>
  <si>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</si>
  <si>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</si>
  <si>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</si>
  <si>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</si>
  <si>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</si>
  <si>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</si>
  <si>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</si>
  <si>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</si>
  <si>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</si>
  <si>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</si>
  <si>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</si>
  <si>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</si>
  <si>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</si>
  <si>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</si>
  <si>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</si>
  <si>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</si>
  <si>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</si>
  <si>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</si>
  <si>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</si>
  <si>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</si>
  <si>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</si>
  <si>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</si>
  <si>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</si>
  <si>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</si>
  <si>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</si>
  <si>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</si>
  <si>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</si>
  <si>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</si>
  <si>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</si>
  <si>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</si>
  <si>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</si>
  <si>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</si>
  <si>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</si>
  <si>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</si>
  <si>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</si>
  <si>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</si>
  <si>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</si>
  <si>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</si>
  <si>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</si>
  <si>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</si>
  <si>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</si>
  <si>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</si>
  <si>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</si>
  <si>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</si>
  <si>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</si>
  <si>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</si>
  <si>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</si>
  <si>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</si>
  <si>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</si>
  <si>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</si>
  <si>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</si>
  <si>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</si>
  <si>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</si>
  <si>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</si>
  <si>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</si>
  <si>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</si>
  <si>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</si>
  <si>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</si>
  <si>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</si>
  <si>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</si>
  <si>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</si>
  <si>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</si>
  <si>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</si>
  <si>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</si>
  <si>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</si>
  <si>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</si>
  <si>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</si>
  <si>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</si>
  <si>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</si>
  <si>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</si>
  <si>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</si>
  <si>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</si>
  <si>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</si>
  <si>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</si>
  <si>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</si>
  <si>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</si>
  <si>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</si>
  <si>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</si>
  <si>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</si>
  <si>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</si>
  <si>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</si>
  <si>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</si>
  <si>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</si>
  <si>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</si>
  <si>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</si>
  <si>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</si>
  <si>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</si>
  <si>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</si>
  <si>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</si>
  <si>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</si>
  <si>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</si>
  <si>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</si>
  <si>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</si>
  <si>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</si>
  <si>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</si>
  <si>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</si>
  <si>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</si>
  <si>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</si>
  <si>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</si>
  <si>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</si>
  <si>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</si>
  <si>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</si>
  <si>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</si>
  <si>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</si>
  <si>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</si>
  <si>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</si>
  <si>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</si>
  <si>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</si>
  <si>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</si>
  <si>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</si>
  <si>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</si>
  <si>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</si>
  <si>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</si>
  <si>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</si>
  <si>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</si>
  <si>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</si>
  <si>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</si>
  <si>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</si>
  <si>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</si>
  <si>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</si>
  <si>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</si>
  <si>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</si>
  <si>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</si>
  <si>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</si>
  <si>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</si>
  <si>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</si>
  <si>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</si>
  <si>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</si>
  <si>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</si>
  <si>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</si>
  <si>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</si>
  <si>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</si>
  <si>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</si>
  <si>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</si>
  <si>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</si>
  <si>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</si>
  <si>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</si>
  <si>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</si>
  <si>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</si>
  <si>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</si>
  <si>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</si>
  <si>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</si>
  <si>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</si>
  <si>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</si>
  <si>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</si>
  <si>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</si>
  <si>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</si>
  <si>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</si>
  <si>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</si>
  <si>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</si>
  <si>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</si>
  <si>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</si>
  <si>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</si>
  <si>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</si>
  <si>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</si>
  <si>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</si>
  <si>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</si>
  <si>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</si>
  <si>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</si>
  <si>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</si>
  <si>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</si>
  <si>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</si>
  <si>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</si>
  <si>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</si>
  <si>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</si>
  <si>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</si>
  <si>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</si>
  <si>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</si>
  <si>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</si>
  <si>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</si>
  <si>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</si>
  <si>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</si>
  <si>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</si>
  <si>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</si>
  <si>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</si>
  <si>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</si>
  <si>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</si>
  <si>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</si>
  <si>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</si>
  <si>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</si>
  <si>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</si>
  <si>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</si>
  <si>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</si>
  <si>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</si>
  <si>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</si>
  <si>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</si>
  <si>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</si>
  <si>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</si>
  <si>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</si>
  <si>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</si>
  <si>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</si>
  <si>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</si>
  <si>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</si>
  <si>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</si>
  <si>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</si>
  <si>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</si>
  <si>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</si>
  <si>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</si>
  <si>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</si>
  <si>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</si>
  <si>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</si>
  <si>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</si>
  <si>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</si>
  <si>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</si>
  <si>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</si>
  <si>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</si>
  <si>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</si>
  <si>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</si>
  <si>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</si>
  <si>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</si>
  <si>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</si>
  <si>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</si>
  <si>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</si>
  <si>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</si>
  <si>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</si>
  <si>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</si>
  <si>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</si>
  <si>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</si>
  <si>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</si>
  <si>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</si>
  <si>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</si>
  <si>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</si>
  <si>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</si>
  <si>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</si>
  <si>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</si>
  <si>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</si>
  <si>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</si>
  <si>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</si>
  <si>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</si>
  <si>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</si>
  <si>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</si>
  <si>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</si>
  <si>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</si>
  <si>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</si>
  <si>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</si>
  <si>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</si>
  <si>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</si>
  <si>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</si>
  <si>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</si>
  <si>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</si>
  <si>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</si>
  <si>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</si>
  <si>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</si>
  <si>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</si>
  <si>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</si>
  <si>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</si>
  <si>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</si>
  <si>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</si>
  <si>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</si>
  <si>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</si>
  <si>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</si>
  <si>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</si>
  <si>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</si>
  <si>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</si>
  <si>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</si>
  <si>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</si>
  <si>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</si>
  <si>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</si>
  <si>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</si>
  <si>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</si>
  <si>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</si>
  <si>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</si>
  <si>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</si>
  <si>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</si>
  <si>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</si>
  <si>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</si>
  <si>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</si>
  <si>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</si>
  <si>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</si>
  <si>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</si>
  <si>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</si>
  <si>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</si>
  <si>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</si>
  <si>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</si>
  <si>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</si>
  <si>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</si>
  <si>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</si>
  <si>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</si>
  <si>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</si>
  <si>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</si>
  <si>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</si>
  <si>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</si>
  <si>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</si>
  <si>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</si>
  <si>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</si>
  <si>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</si>
  <si>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</si>
  <si>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</si>
  <si>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</si>
  <si>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</si>
  <si>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</si>
  <si>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</si>
  <si>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</si>
  <si>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</si>
  <si>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</si>
  <si>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</si>
  <si>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</si>
  <si>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</si>
  <si>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</si>
  <si>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</si>
  <si>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</si>
  <si>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</si>
  <si>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</si>
  <si>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</si>
  <si>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</si>
  <si>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</si>
  <si>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</si>
  <si>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</si>
  <si>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</si>
  <si>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</si>
  <si>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</si>
  <si>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</si>
  <si>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</si>
  <si>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</si>
  <si>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</si>
  <si>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</si>
  <si>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</si>
  <si>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</si>
  <si>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</si>
  <si>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</si>
  <si>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</si>
  <si>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</si>
  <si>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</si>
  <si>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</si>
  <si>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</si>
  <si>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</si>
  <si>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</si>
  <si>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</si>
  <si>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</si>
  <si>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</si>
  <si>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</si>
  <si>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</si>
  <si>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</si>
  <si>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</si>
  <si>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</si>
  <si>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</si>
  <si>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</si>
  <si>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</si>
  <si>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</si>
  <si>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</si>
  <si>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</si>
  <si>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</si>
  <si>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</si>
  <si>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</si>
  <si>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</si>
  <si>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</si>
  <si>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</si>
  <si>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</si>
  <si>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</si>
  <si>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</si>
  <si>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</si>
  <si>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</si>
  <si>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</si>
  <si>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</si>
  <si>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</si>
  <si>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</si>
  <si>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</si>
  <si>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</si>
  <si>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</si>
  <si>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</si>
  <si>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</si>
  <si>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</si>
  <si>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</si>
  <si>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</si>
  <si>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</si>
  <si>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</si>
  <si>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</si>
  <si>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</si>
  <si>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</si>
  <si>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</si>
  <si>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</si>
  <si>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</si>
  <si>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</si>
  <si>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</si>
  <si>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</si>
  <si>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</si>
  <si>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</si>
  <si>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</si>
  <si>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</si>
  <si>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</si>
  <si>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</si>
  <si>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</si>
  <si>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</si>
  <si>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</si>
  <si>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</si>
  <si>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</si>
  <si>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</si>
  <si>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</si>
  <si>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</si>
  <si>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</si>
  <si>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</si>
  <si>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</si>
  <si>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</si>
  <si>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</si>
  <si>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</si>
  <si>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</si>
  <si>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</si>
  <si>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</si>
  <si>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</si>
  <si>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</si>
  <si>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</si>
  <si>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</si>
  <si>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</si>
  <si>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</si>
  <si>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</si>
  <si>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</si>
  <si>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</si>
  <si>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</si>
  <si>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</si>
  <si>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</si>
  <si>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</si>
  <si>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</si>
  <si>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</si>
  <si>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</si>
  <si>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</si>
  <si>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</si>
  <si>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</si>
  <si>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</si>
  <si>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</si>
  <si>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</si>
  <si>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</si>
  <si>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</si>
  <si>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</si>
  <si>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</si>
  <si>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</si>
  <si>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</si>
  <si>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</si>
  <si>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</si>
  <si>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</si>
  <si>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</si>
  <si>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</si>
  <si>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</si>
  <si>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</si>
  <si>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</si>
  <si>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</si>
  <si>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</si>
  <si>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</si>
  <si>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</si>
  <si>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</si>
  <si>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</si>
  <si>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</si>
  <si>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</si>
  <si>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</si>
  <si>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</si>
  <si>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</si>
  <si>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</si>
  <si>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</si>
  <si>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</si>
  <si>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</si>
  <si>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</si>
  <si>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</si>
  <si>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</si>
  <si>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</si>
  <si>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</si>
  <si>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</si>
  <si>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</si>
  <si>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</si>
  <si>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</si>
  <si>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</si>
  <si>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</si>
  <si>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</si>
  <si>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</si>
  <si>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</si>
  <si>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</si>
  <si>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</si>
  <si>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</si>
  <si>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</si>
  <si>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</si>
  <si>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</si>
  <si>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</si>
  <si>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</si>
  <si>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</si>
  <si>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</si>
  <si>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</si>
  <si>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</si>
  <si>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</si>
  <si>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</si>
  <si>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</si>
  <si>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</si>
  <si>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</si>
  <si>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</si>
  <si>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</si>
  <si>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</si>
  <si>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</si>
  <si>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</si>
  <si>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</si>
  <si>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</si>
  <si>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</si>
  <si>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</si>
  <si>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</si>
  <si>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</si>
  <si>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</si>
  <si>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</si>
  <si>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</si>
  <si>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</si>
  <si>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</si>
  <si>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</si>
  <si>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</si>
  <si>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</si>
  <si>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</si>
  <si>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</si>
  <si>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</si>
  <si>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</si>
  <si>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</si>
  <si>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</si>
  <si>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</si>
  <si>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</si>
  <si>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</si>
  <si>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</si>
  <si>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</si>
  <si>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</si>
  <si>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</si>
  <si>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</si>
  <si>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</si>
  <si>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</si>
  <si>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</si>
  <si>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</si>
  <si>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</si>
  <si>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</si>
  <si>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</si>
  <si>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</si>
  <si>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</si>
  <si>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</si>
  <si>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</si>
  <si>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</si>
  <si>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</si>
  <si>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</si>
  <si>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</si>
  <si>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</si>
  <si>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</si>
  <si>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</si>
  <si>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</si>
  <si>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</si>
  <si>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</si>
  <si>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</si>
  <si>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</si>
  <si>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</si>
  <si>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</si>
  <si>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</si>
  <si>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</si>
  <si>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</si>
  <si>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</si>
  <si>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</si>
  <si>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</si>
  <si>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</si>
  <si>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</si>
  <si>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</si>
  <si>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</si>
  <si>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</si>
  <si>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</si>
  <si>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</si>
  <si>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</si>
  <si>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</si>
  <si>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</si>
  <si>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</si>
  <si>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</si>
  <si>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</si>
  <si>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</si>
  <si>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</si>
  <si>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</si>
  <si>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</si>
  <si>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</si>
  <si>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</si>
  <si>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</si>
  <si>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</si>
  <si>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</si>
  <si>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</si>
  <si>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</si>
  <si>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</si>
  <si>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</si>
  <si>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</si>
  <si>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</si>
  <si>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</si>
  <si>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</si>
  <si>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</si>
  <si>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</si>
  <si>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</si>
  <si>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</si>
  <si>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</si>
  <si>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</si>
  <si>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</si>
  <si>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</si>
  <si>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</si>
  <si>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</si>
  <si>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</si>
  <si>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</si>
  <si>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</si>
  <si>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</si>
  <si>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</si>
  <si>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</si>
  <si>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</si>
  <si>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</si>
  <si>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</si>
  <si>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</si>
  <si>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</si>
  <si>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</si>
  <si>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</si>
  <si>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</si>
  <si>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</si>
  <si>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</si>
  <si>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</si>
  <si>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</si>
  <si>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</si>
  <si>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</si>
  <si>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</si>
  <si>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</si>
  <si>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</si>
  <si>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</si>
  <si>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</si>
  <si>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</si>
  <si>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</si>
  <si>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</si>
  <si>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</si>
  <si>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</si>
  <si>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</si>
  <si>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</si>
  <si>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</si>
  <si>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</si>
  <si>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</si>
  <si>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</si>
  <si>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</si>
  <si>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</si>
  <si>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</si>
  <si>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</si>
  <si>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</si>
  <si>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</si>
  <si>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</si>
  <si>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</si>
  <si>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</si>
  <si>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</si>
  <si>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</si>
  <si>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</si>
  <si>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</si>
  <si>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</si>
  <si>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</si>
  <si>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</si>
  <si>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</si>
  <si>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</si>
  <si>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</si>
  <si>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</si>
  <si>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</si>
  <si>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</si>
  <si>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</si>
  <si>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</si>
  <si>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</si>
  <si>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</si>
  <si>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</si>
  <si>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</si>
  <si>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</si>
  <si>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</si>
  <si>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</si>
  <si>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</si>
  <si>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</si>
  <si>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</si>
  <si>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</si>
  <si>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</si>
  <si>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</si>
  <si>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</si>
  <si>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</si>
  <si>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</si>
  <si>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</si>
  <si>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</si>
  <si>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</si>
  <si>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</si>
  <si>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</si>
  <si>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</si>
  <si>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</si>
  <si>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</si>
  <si>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</si>
  <si>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</si>
  <si>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</si>
  <si>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</si>
  <si>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</si>
  <si>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</si>
  <si>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</si>
  <si>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</si>
  <si>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</si>
  <si>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</si>
  <si>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</si>
  <si>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</si>
  <si>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</si>
  <si>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</si>
  <si>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</si>
  <si>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</si>
  <si>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</si>
  <si>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</si>
  <si>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</si>
  <si>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</si>
  <si>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</si>
  <si>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</si>
  <si>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</si>
  <si>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</si>
  <si>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</si>
  <si>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</si>
  <si>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</si>
  <si>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</si>
  <si>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</si>
  <si>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</si>
  <si>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</si>
  <si>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</si>
  <si>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</si>
  <si>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</si>
  <si>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</si>
  <si>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</si>
  <si>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</si>
  <si>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</si>
  <si>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</si>
  <si>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</si>
  <si>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</si>
  <si>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</si>
  <si>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</si>
  <si>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</si>
  <si>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</si>
  <si>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</si>
  <si>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</si>
  <si>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</si>
  <si>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</si>
  <si>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</si>
  <si>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</si>
  <si>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</si>
  <si>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</si>
  <si>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</si>
  <si>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</si>
  <si>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</si>
  <si>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</si>
  <si>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</si>
  <si>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</si>
  <si>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</si>
  <si>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</si>
  <si>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</si>
  <si>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</si>
  <si>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</si>
  <si>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</si>
  <si>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</si>
  <si>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</si>
  <si>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</si>
  <si>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</si>
  <si>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</si>
  <si>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</si>
  <si>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</si>
  <si>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</si>
  <si>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</si>
  <si>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</si>
  <si>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</si>
  <si>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</si>
  <si>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</si>
  <si>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</si>
  <si>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</si>
  <si>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</si>
  <si>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</si>
  <si>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</si>
  <si>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</si>
  <si>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</si>
  <si>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</si>
  <si>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</si>
  <si>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</si>
  <si>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</si>
  <si>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</si>
  <si>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</si>
  <si>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</si>
  <si>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</si>
  <si>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</si>
  <si>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</si>
  <si>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</si>
  <si>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</si>
  <si>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</si>
  <si>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</si>
  <si>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</si>
  <si>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</si>
  <si>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</si>
  <si>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</si>
  <si>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</si>
  <si>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</si>
  <si>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</si>
  <si>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</si>
  <si>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</si>
  <si>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</si>
  <si>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</si>
  <si>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</si>
  <si>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</si>
  <si>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</si>
  <si>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</si>
  <si>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</si>
  <si>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</si>
  <si>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</si>
  <si>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</si>
  <si>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</si>
  <si>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</si>
  <si>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</si>
  <si>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</si>
  <si>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</si>
  <si>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</si>
  <si>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</si>
  <si>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</si>
  <si>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</si>
  <si>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</si>
  <si>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</si>
  <si>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</si>
  <si>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</si>
  <si>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</si>
  <si>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</si>
  <si>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</si>
  <si>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</si>
  <si>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</si>
  <si>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</si>
  <si>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</si>
  <si>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</si>
  <si>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</si>
  <si>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</si>
  <si>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</si>
  <si>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</si>
  <si>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</si>
  <si>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</si>
  <si>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</si>
  <si>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</si>
  <si>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</si>
  <si>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</si>
  <si>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</si>
  <si>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</si>
  <si>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</si>
  <si>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</si>
  <si>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</si>
  <si>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</si>
  <si>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</si>
  <si>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</si>
  <si>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</si>
  <si>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</si>
  <si>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</si>
  <si>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</si>
  <si>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</si>
  <si>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</si>
  <si>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</si>
  <si>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</si>
  <si>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</si>
  <si>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</si>
  <si>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</si>
  <si>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</si>
  <si>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</si>
  <si>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</si>
  <si>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</si>
  <si>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</si>
  <si>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</si>
  <si>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</si>
  <si>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</si>
  <si>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</si>
  <si>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</si>
  <si>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</si>
  <si>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</si>
  <si>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</si>
  <si>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</si>
  <si>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</si>
  <si>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</si>
  <si>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</si>
  <si>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</si>
  <si>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</si>
  <si>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</si>
  <si>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</si>
  <si>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</si>
  <si>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</si>
  <si>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</si>
  <si>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</si>
  <si>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</si>
  <si>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</si>
  <si>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</si>
  <si>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</si>
  <si>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</si>
  <si>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</si>
  <si>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</si>
  <si>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</si>
  <si>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</si>
  <si>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</si>
  <si>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</si>
  <si>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</si>
  <si>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</si>
  <si>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</si>
  <si>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</si>
  <si>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</si>
  <si>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</si>
  <si>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</si>
  <si>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</si>
  <si>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</si>
  <si>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</si>
  <si>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</si>
  <si>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</si>
  <si>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</si>
  <si>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</si>
  <si>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</si>
  <si>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</si>
  <si>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</si>
  <si>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</si>
  <si>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</si>
  <si>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</si>
  <si>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</si>
  <si>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</si>
  <si>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</si>
  <si>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</si>
  <si>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</si>
  <si>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</si>
  <si>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</si>
  <si>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</si>
  <si>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</si>
  <si>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</si>
  <si>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</si>
  <si>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</si>
  <si>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</si>
  <si>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</si>
  <si>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</si>
  <si>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</si>
  <si>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</si>
  <si>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</si>
  <si>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</si>
  <si>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</si>
  <si>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</si>
  <si>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</si>
  <si>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</si>
  <si>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</si>
  <si>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</si>
  <si>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</si>
  <si>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</si>
  <si>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</si>
  <si>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</si>
  <si>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</si>
  <si>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</si>
  <si>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</si>
  <si>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</si>
  <si>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</si>
  <si>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</si>
  <si>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</si>
  <si>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</si>
  <si>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</si>
  <si>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</si>
  <si>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</si>
  <si>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</si>
  <si>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</si>
  <si>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</si>
  <si>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</si>
  <si>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</si>
  <si>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</si>
  <si>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</si>
  <si>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</si>
  <si>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</si>
  <si>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</si>
  <si>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</si>
  <si>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</si>
  <si>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</si>
  <si>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</si>
  <si>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</si>
  <si>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</si>
  <si>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</si>
  <si>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</si>
  <si>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</si>
  <si>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</si>
  <si>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</si>
  <si>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</si>
  <si>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</si>
  <si>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</si>
  <si>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</si>
  <si>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</si>
  <si>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</si>
  <si>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</si>
  <si>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</si>
  <si>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</si>
  <si>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</si>
  <si>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</si>
  <si>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</si>
  <si>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</si>
  <si>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</si>
  <si>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</si>
  <si>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</si>
  <si>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</si>
  <si>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</si>
  <si>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</si>
  <si>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</si>
  <si>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</si>
  <si>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</si>
  <si>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</si>
  <si>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</si>
  <si>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</si>
  <si>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</si>
  <si>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</si>
  <si>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</si>
  <si>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</si>
  <si>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</si>
  <si>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</si>
  <si>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</si>
  <si>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</si>
  <si>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</si>
  <si>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</si>
  <si>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</si>
  <si>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</si>
  <si>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</si>
  <si>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</si>
  <si>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</si>
  <si>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</si>
  <si>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</si>
  <si>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</si>
  <si>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</si>
  <si>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</si>
  <si>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</si>
  <si>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</si>
  <si>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</si>
  <si>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</si>
  <si>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</si>
  <si>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</si>
  <si>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</si>
  <si>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</si>
  <si>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</si>
  <si>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</si>
  <si>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</si>
  <si>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</si>
  <si>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</si>
  <si>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</si>
  <si>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</si>
  <si>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</si>
  <si>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</si>
  <si>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</si>
  <si>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</si>
  <si>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</si>
  <si>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</si>
  <si>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</si>
  <si>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</si>
  <si>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</si>
  <si>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</si>
  <si>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</si>
  <si>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</si>
  <si>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</si>
  <si>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</si>
  <si>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</si>
  <si>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</si>
  <si>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</si>
  <si>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</si>
  <si>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</si>
  <si>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</si>
  <si>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</si>
  <si>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</si>
  <si>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</si>
  <si>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</si>
  <si>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</si>
  <si>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</si>
  <si>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</si>
  <si>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</si>
  <si>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</si>
  <si>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</si>
  <si>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</si>
  <si>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</si>
  <si>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</si>
  <si>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</si>
  <si>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</si>
  <si>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</si>
  <si>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</si>
  <si>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</si>
  <si>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</si>
  <si>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</si>
  <si>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</si>
  <si>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</si>
  <si>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</si>
  <si>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</si>
  <si>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</si>
  <si>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</si>
  <si>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</si>
  <si>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</si>
  <si>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</si>
  <si>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</si>
  <si>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</si>
  <si>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</si>
  <si>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</si>
  <si>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</si>
  <si>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</si>
  <si>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</si>
  <si>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</si>
  <si>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</si>
  <si>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</si>
  <si>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</si>
  <si>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</si>
  <si>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</si>
  <si>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</si>
  <si>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</si>
  <si>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</si>
  <si>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</si>
  <si>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</si>
  <si>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</si>
  <si>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</si>
  <si>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</si>
  <si>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</si>
  <si>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</si>
  <si>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</si>
  <si>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</si>
  <si>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</si>
  <si>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</si>
  <si>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</si>
  <si>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</si>
  <si>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</si>
  <si>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</si>
  <si>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</si>
  <si>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</si>
  <si>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</si>
  <si>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</si>
  <si>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</si>
  <si>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</si>
  <si>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</si>
  <si>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</si>
  <si>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</si>
  <si>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</si>
  <si>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</si>
  <si>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</si>
  <si>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</si>
  <si>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</si>
  <si>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</si>
  <si>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</si>
  <si>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</si>
  <si>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</si>
  <si>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</si>
  <si>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</si>
  <si>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</si>
  <si>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</si>
  <si>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</si>
  <si>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</si>
  <si>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</si>
  <si>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</si>
  <si>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</si>
  <si>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</si>
  <si>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</si>
  <si>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</si>
  <si>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</si>
  <si>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</si>
  <si>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</si>
  <si>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</si>
  <si>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</si>
  <si>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</si>
  <si>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</si>
  <si>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</si>
  <si>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</si>
  <si>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</si>
  <si>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</si>
  <si>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</si>
  <si>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</si>
  <si>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</si>
  <si>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</si>
  <si>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</si>
  <si>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</si>
  <si>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</si>
  <si>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</si>
  <si>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</si>
  <si>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</si>
  <si>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</si>
  <si>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</si>
  <si>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</si>
  <si>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</si>
  <si>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</si>
  <si>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</si>
  <si>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</si>
  <si>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</si>
  <si>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</si>
  <si>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</si>
  <si>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</si>
  <si>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</si>
  <si>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</si>
  <si>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</si>
  <si>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</si>
  <si>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</si>
  <si>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</si>
  <si>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</si>
  <si>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</si>
  <si>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</si>
  <si>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</si>
  <si>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</si>
  <si>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</si>
  <si>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</si>
  <si>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</si>
  <si>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</si>
  <si>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</si>
  <si>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</si>
  <si>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</si>
  <si>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</si>
  <si>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</si>
  <si>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</si>
  <si>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</si>
  <si>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</si>
  <si>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</si>
  <si>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</si>
  <si>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</si>
  <si>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</si>
  <si>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</si>
  <si>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</si>
  <si>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</si>
  <si>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</si>
  <si>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</si>
  <si>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</si>
  <si>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</si>
  <si>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</si>
  <si>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</si>
  <si>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</si>
  <si>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</si>
  <si>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</si>
  <si>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</si>
  <si>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</si>
  <si>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</si>
  <si>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</si>
  <si>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</si>
  <si>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</si>
  <si>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</si>
  <si>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</si>
  <si>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</si>
  <si>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</si>
  <si>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</si>
  <si>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</si>
  <si>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</si>
  <si>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</si>
  <si>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</si>
  <si>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</si>
  <si>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</si>
  <si>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</si>
  <si>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</si>
  <si>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</si>
  <si>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</si>
  <si>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</si>
  <si>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</si>
  <si>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</si>
  <si>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</si>
  <si>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</si>
  <si>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</si>
  <si>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</si>
  <si>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</si>
  <si>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</si>
  <si>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</si>
  <si>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</si>
  <si>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</si>
  <si>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</si>
  <si>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</si>
  <si>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</si>
  <si>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</si>
  <si>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</si>
  <si>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</si>
  <si>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</si>
  <si>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</si>
  <si>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</si>
  <si>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</si>
  <si>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</si>
  <si>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</si>
  <si>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</si>
  <si>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</si>
  <si>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</si>
  <si>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</si>
  <si>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</si>
  <si>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</si>
  <si>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</si>
  <si>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</si>
  <si>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</si>
  <si>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</si>
  <si>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</si>
  <si>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</si>
  <si>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</si>
  <si>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</si>
  <si>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</si>
  <si>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</si>
  <si>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</si>
  <si>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</si>
  <si>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</si>
  <si>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</si>
  <si>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</si>
  <si>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</si>
  <si>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</si>
  <si>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</si>
  <si>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</si>
  <si>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</si>
  <si>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</si>
  <si>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</si>
  <si>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</si>
  <si>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</si>
  <si>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</si>
  <si>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</si>
  <si>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</si>
  <si>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</si>
  <si>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</si>
  <si>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</si>
  <si>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</si>
  <si>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</si>
  <si>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</si>
  <si>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</si>
  <si>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</si>
  <si>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</si>
  <si>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</si>
  <si>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</si>
  <si>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</si>
  <si>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</si>
  <si>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</si>
  <si>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</si>
  <si>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</si>
  <si>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</si>
  <si>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</si>
  <si>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</si>
  <si>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</si>
  <si>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</si>
  <si>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</si>
  <si>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</si>
  <si>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</si>
  <si>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</si>
  <si>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</si>
  <si>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</si>
  <si>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</si>
  <si>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</si>
  <si>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</si>
  <si>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</si>
  <si>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</si>
  <si>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</si>
  <si>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</si>
  <si>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</si>
  <si>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</si>
  <si>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</si>
  <si>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</si>
  <si>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</si>
  <si>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</si>
  <si>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</si>
  <si>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</si>
  <si>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</si>
  <si>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</si>
  <si>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</si>
  <si>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</si>
  <si>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</si>
  <si>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</si>
  <si>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</si>
  <si>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</si>
  <si>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</si>
  <si>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</si>
  <si>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</si>
  <si>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</si>
  <si>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</si>
  <si>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</si>
  <si>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</si>
  <si>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</si>
  <si>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</si>
  <si>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</si>
  <si>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</si>
  <si>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</si>
  <si>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</si>
  <si>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</si>
  <si>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</si>
  <si>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</si>
  <si>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</si>
  <si>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</si>
  <si>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</si>
  <si>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</si>
  <si>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</si>
  <si>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</si>
  <si>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</si>
  <si>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</si>
  <si>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</si>
  <si>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</si>
  <si>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</si>
  <si>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</si>
  <si>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</si>
  <si>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</si>
  <si>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</si>
  <si>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</si>
  <si>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</si>
  <si>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</si>
  <si>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</si>
  <si>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</si>
  <si>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</si>
  <si>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</si>
  <si>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</si>
  <si>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</si>
  <si>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</si>
  <si>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</si>
  <si>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</si>
  <si>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</si>
  <si>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</si>
  <si>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</si>
  <si>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</si>
  <si>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</si>
  <si>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</si>
  <si>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</si>
  <si>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</si>
  <si>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</si>
  <si>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</si>
  <si>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</si>
  <si>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</si>
  <si>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</si>
  <si>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</si>
  <si>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</si>
  <si>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</si>
  <si>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</si>
  <si>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</si>
  <si>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</si>
  <si>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</si>
  <si>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</si>
  <si>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</si>
  <si>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</si>
  <si>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</si>
  <si>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</si>
  <si>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</si>
  <si>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</si>
  <si>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</si>
  <si>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</si>
  <si>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</si>
  <si>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</si>
  <si>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</si>
  <si>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</si>
  <si>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</si>
  <si>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</si>
  <si>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</si>
  <si>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</si>
  <si>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</si>
  <si>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</si>
  <si>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</si>
  <si>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</si>
  <si>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</si>
  <si>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</si>
  <si>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</si>
  <si>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</si>
  <si>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</si>
  <si>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</si>
  <si>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</si>
  <si>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</si>
  <si>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</si>
  <si>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</si>
  <si>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</si>
  <si>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</si>
  <si>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</si>
  <si>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</si>
  <si>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</si>
  <si>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</si>
  <si>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</si>
  <si>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</si>
  <si>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</si>
  <si>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</si>
  <si>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</si>
  <si>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</si>
  <si>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</si>
  <si>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</si>
  <si>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</si>
  <si>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</si>
  <si>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</si>
  <si>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</si>
  <si>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</si>
  <si>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</si>
  <si>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</si>
  <si>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</si>
  <si>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</si>
  <si>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</si>
  <si>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</si>
  <si>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</si>
  <si>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</si>
  <si>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</si>
  <si>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</si>
  <si>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</si>
  <si>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</si>
  <si>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</si>
  <si>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</si>
  <si>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</si>
  <si>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</si>
  <si>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</si>
  <si>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</si>
  <si>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</si>
  <si>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</si>
  <si>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</si>
  <si>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</si>
  <si>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</si>
  <si>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</si>
  <si>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</si>
  <si>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</si>
  <si>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</si>
  <si>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</si>
  <si>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</si>
  <si>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</si>
  <si>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</si>
  <si>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</si>
  <si>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</si>
  <si>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</si>
  <si>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</si>
  <si>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</si>
  <si>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</si>
  <si>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</si>
  <si>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</si>
  <si>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</si>
  <si>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</si>
  <si>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</si>
  <si>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</si>
  <si>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</si>
  <si>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</si>
  <si>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</si>
  <si>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</si>
  <si>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</si>
  <si>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</si>
  <si>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</si>
  <si>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</si>
  <si>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</si>
  <si>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</si>
  <si>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</si>
  <si>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</si>
  <si>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</si>
  <si>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</si>
  <si>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</si>
  <si>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</si>
  <si>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</si>
  <si>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</si>
  <si>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</si>
  <si>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</si>
  <si>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</si>
  <si>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</si>
  <si>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</si>
  <si>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</si>
  <si>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</si>
  <si>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</si>
  <si>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</si>
  <si>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</si>
  <si>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</si>
  <si>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</si>
  <si>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</si>
  <si>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</si>
  <si>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</si>
  <si>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</si>
  <si>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</si>
  <si>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</si>
  <si>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</si>
  <si>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</si>
  <si>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</si>
  <si>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</si>
  <si>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</si>
  <si>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</si>
  <si>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</si>
  <si>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</si>
  <si>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</si>
  <si>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</si>
  <si>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</si>
  <si>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</si>
  <si>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</si>
  <si>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</si>
  <si>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</si>
  <si>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</si>
  <si>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</si>
  <si>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</si>
  <si>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</si>
  <si>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</si>
  <si>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</si>
  <si>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</si>
  <si>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</si>
  <si>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</si>
  <si>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</si>
  <si>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</si>
  <si>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</si>
  <si>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</si>
  <si>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</si>
  <si>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</si>
  <si>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</si>
  <si>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</si>
  <si>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</si>
  <si>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</si>
  <si>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</si>
  <si>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</si>
  <si>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</si>
  <si>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</si>
  <si>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</si>
  <si>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</si>
  <si>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</si>
  <si>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</si>
  <si>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</si>
  <si>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</si>
  <si>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</si>
  <si>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</si>
  <si>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</si>
  <si>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</si>
  <si>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</si>
  <si>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</si>
  <si>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</si>
  <si>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</si>
  <si>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</si>
  <si>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</si>
  <si>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</si>
  <si>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</si>
  <si>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</si>
  <si>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</si>
  <si>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</si>
  <si>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</si>
  <si>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</si>
  <si>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</si>
  <si>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</si>
  <si>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</si>
  <si>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</si>
  <si>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</si>
  <si>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</si>
  <si>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</si>
  <si>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</si>
  <si>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</si>
  <si>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</si>
  <si>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</si>
  <si>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</si>
  <si>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</si>
  <si>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</si>
  <si>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</si>
  <si>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</si>
  <si>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</si>
  <si>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</si>
  <si>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</si>
  <si>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</si>
  <si>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</si>
  <si>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</si>
  <si>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</si>
  <si>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</si>
  <si>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</si>
  <si>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</si>
  <si>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</si>
  <si>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</si>
  <si>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</si>
  <si>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</si>
  <si>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</si>
  <si>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</si>
  <si>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</si>
  <si>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</si>
  <si>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</si>
  <si>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</si>
  <si>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</si>
  <si>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</si>
  <si>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</si>
  <si>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</si>
  <si>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</si>
  <si>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</si>
  <si>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</si>
  <si>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</si>
  <si>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</si>
  <si>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</si>
  <si>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</si>
  <si>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</si>
  <si>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</si>
  <si>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</si>
  <si>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</si>
  <si>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</si>
  <si>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</si>
  <si>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</si>
  <si>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</si>
  <si>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</si>
  <si>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</si>
  <si>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</si>
  <si>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</si>
  <si>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</si>
  <si>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</si>
  <si>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</si>
  <si>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</si>
  <si>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</si>
  <si>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</si>
  <si>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</si>
  <si>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</si>
  <si>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</si>
  <si>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</si>
  <si>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</si>
  <si>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</si>
  <si>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</si>
  <si>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</si>
  <si>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</si>
  <si>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</si>
  <si>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</si>
  <si>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</si>
  <si>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</si>
  <si>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</si>
  <si>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</si>
  <si>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</si>
  <si>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</si>
  <si>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</si>
  <si>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</si>
  <si>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</si>
  <si>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</si>
  <si>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</si>
  <si>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</si>
  <si>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</si>
  <si>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</si>
  <si>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</si>
  <si>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</si>
  <si>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</si>
  <si>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</si>
  <si>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</si>
  <si>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</si>
  <si>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</si>
  <si>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</si>
  <si>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</si>
  <si>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</si>
  <si>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</si>
  <si>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</si>
  <si>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</si>
  <si>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</si>
  <si>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</si>
  <si>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</si>
  <si>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</si>
  <si>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</si>
  <si>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</si>
  <si>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</si>
  <si>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</si>
  <si>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</si>
  <si>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</si>
  <si>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</si>
  <si>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</si>
  <si>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</si>
  <si>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</si>
  <si>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</si>
  <si>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</si>
  <si>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</si>
  <si>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</si>
  <si>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</si>
  <si>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</si>
  <si>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</si>
  <si>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</si>
  <si>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</si>
  <si>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</si>
  <si>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</si>
  <si>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</si>
  <si>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</si>
  <si>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</si>
  <si>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</si>
  <si>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</si>
  <si>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</si>
  <si>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</si>
  <si>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</si>
  <si>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</si>
  <si>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</si>
  <si>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</si>
  <si>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</si>
  <si>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</si>
  <si>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</si>
  <si>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</si>
  <si>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</si>
  <si>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</si>
  <si>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</si>
  <si>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</si>
  <si>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</si>
  <si>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</si>
  <si>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</si>
  <si>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</si>
  <si>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</si>
  <si>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</si>
  <si>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</si>
  <si>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</si>
  <si>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</si>
  <si>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</si>
  <si>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</si>
  <si>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</si>
  <si>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</si>
  <si>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</si>
  <si>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</si>
  <si>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</si>
  <si>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</si>
  <si>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</si>
  <si>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</si>
  <si>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</si>
  <si>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</si>
  <si>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</si>
  <si>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</si>
  <si>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</si>
  <si>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</si>
  <si>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</si>
  <si>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</si>
  <si>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</si>
  <si>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</si>
  <si>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</si>
  <si>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</si>
  <si>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</si>
  <si>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</si>
  <si>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</si>
  <si>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</si>
  <si>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</si>
  <si>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</si>
  <si>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</si>
  <si>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</si>
  <si>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</si>
  <si>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</si>
  <si>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</si>
  <si>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</si>
  <si>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</si>
  <si>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</si>
  <si>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</si>
  <si>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</si>
  <si>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</si>
  <si>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</si>
  <si>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</si>
  <si>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</si>
  <si>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</si>
  <si>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</si>
  <si>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</si>
  <si>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</si>
  <si>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</si>
  <si>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</si>
  <si>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</si>
  <si>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</si>
  <si>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</si>
  <si>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</si>
  <si>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</si>
  <si>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</si>
  <si>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</si>
  <si>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</si>
  <si>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</si>
  <si>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</si>
  <si>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</si>
  <si>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</si>
  <si>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</si>
  <si>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</si>
  <si>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</si>
  <si>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</si>
  <si>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</si>
  <si>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</si>
  <si>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</si>
  <si>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</si>
  <si>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</si>
  <si>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</si>
  <si>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</si>
  <si>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</si>
  <si>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</si>
  <si>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</si>
  <si>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</si>
  <si>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</si>
  <si>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</si>
  <si>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</si>
  <si>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</si>
  <si>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</si>
  <si>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</si>
  <si>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</si>
  <si>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</si>
  <si>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</si>
  <si>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</si>
  <si>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</si>
  <si>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</si>
  <si>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</si>
  <si>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</si>
  <si>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</si>
  <si>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</si>
  <si>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</si>
  <si>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</si>
  <si>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</si>
  <si>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</si>
  <si>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</si>
  <si>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</si>
  <si>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</si>
  <si>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</si>
  <si>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</si>
  <si>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</si>
  <si>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</si>
  <si>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</si>
  <si>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</si>
  <si>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</si>
  <si>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</si>
  <si>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</si>
  <si>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</si>
  <si>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</si>
  <si>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</si>
  <si>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</si>
  <si>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</si>
  <si>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</si>
  <si>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</si>
  <si>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</si>
  <si>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</si>
  <si>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</si>
  <si>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</si>
  <si>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</si>
  <si>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</si>
  <si>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</si>
  <si>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</si>
  <si>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</si>
  <si>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</si>
  <si>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</si>
  <si>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</si>
  <si>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</si>
  <si>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</si>
  <si>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</si>
  <si>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</si>
  <si>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</si>
  <si>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</si>
  <si>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</si>
  <si>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</si>
  <si>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</si>
  <si>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</si>
  <si>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</si>
  <si>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</si>
  <si>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</si>
  <si>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</si>
  <si>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</si>
  <si>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</si>
  <si>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</si>
  <si>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</si>
  <si>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</si>
  <si>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</si>
  <si>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</si>
  <si>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</si>
  <si>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</si>
  <si>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</si>
  <si>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</si>
  <si>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</si>
  <si>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</si>
  <si>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</si>
  <si>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</si>
  <si>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</si>
  <si>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</si>
  <si>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</si>
  <si>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</si>
  <si>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</si>
  <si>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</si>
  <si>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</si>
  <si>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</si>
  <si>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</si>
  <si>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</si>
  <si>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</si>
  <si>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</si>
  <si>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</si>
  <si>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</si>
  <si>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</si>
  <si>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</si>
  <si>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</si>
  <si>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</si>
  <si>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</si>
  <si>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</si>
  <si>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</si>
  <si>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</si>
  <si>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</si>
  <si>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</si>
  <si>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</si>
  <si>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</si>
  <si>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</si>
  <si>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</si>
  <si>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</si>
  <si>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</si>
  <si>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</si>
  <si>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</si>
  <si>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</si>
  <si>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</si>
  <si>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</si>
  <si>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</si>
  <si>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</si>
  <si>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</si>
  <si>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</si>
  <si>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</si>
  <si>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</si>
  <si>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</si>
  <si>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</si>
  <si>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</si>
  <si>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</si>
  <si>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</si>
  <si>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</si>
  <si>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</si>
  <si>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</si>
  <si>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</si>
  <si>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</si>
  <si>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</si>
  <si>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</si>
  <si>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</si>
  <si>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</si>
  <si>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</si>
  <si>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</si>
  <si>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</si>
  <si>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</si>
  <si>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</si>
  <si>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</si>
  <si>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</si>
  <si>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</si>
  <si>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</si>
  <si>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</si>
  <si>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</si>
  <si>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</si>
  <si>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</si>
  <si>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</si>
  <si>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</si>
  <si>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</si>
  <si>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</si>
  <si>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</si>
  <si>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</si>
  <si>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</si>
  <si>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</si>
  <si>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</si>
  <si>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</si>
  <si>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</si>
  <si>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</si>
  <si>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</si>
  <si>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</si>
  <si>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</si>
  <si>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</si>
  <si>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</si>
  <si>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</si>
  <si>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</si>
  <si>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</si>
  <si>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</si>
  <si>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</si>
  <si>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</si>
  <si>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</si>
  <si>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</si>
  <si>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</si>
  <si>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</si>
  <si>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</si>
  <si>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</si>
  <si>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</si>
  <si>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</si>
  <si>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</si>
  <si>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</si>
  <si>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</si>
  <si>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</si>
  <si>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</si>
  <si>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</si>
  <si>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</si>
  <si>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</si>
  <si>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</si>
  <si>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</si>
  <si>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</si>
  <si>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</si>
  <si>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</si>
  <si>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</si>
  <si>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</si>
  <si>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</si>
  <si>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</si>
  <si>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</si>
  <si>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</si>
  <si>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</si>
  <si>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</si>
  <si>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</si>
  <si>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</si>
  <si>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</si>
  <si>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</si>
  <si>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</si>
  <si>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</si>
  <si>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</si>
  <si>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</si>
  <si>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</si>
  <si>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</si>
  <si>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</si>
  <si>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</si>
  <si>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</si>
  <si>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</si>
  <si>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</si>
  <si>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</si>
  <si>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</si>
  <si>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</si>
  <si>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</si>
  <si>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</si>
  <si>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</si>
  <si>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</si>
  <si>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</si>
  <si>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</si>
  <si>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</si>
  <si>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</si>
  <si>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</si>
  <si>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</si>
  <si>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</si>
  <si>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</si>
  <si>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</si>
  <si>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</si>
  <si>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</si>
  <si>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</si>
  <si>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</si>
  <si>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</si>
  <si>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</si>
  <si>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</si>
  <si>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</si>
  <si>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</si>
  <si>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</si>
  <si>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</si>
  <si>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</si>
  <si>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</si>
  <si>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</si>
  <si>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</si>
  <si>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</si>
  <si>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</si>
  <si>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</si>
  <si>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</si>
  <si>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</si>
  <si>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</si>
  <si>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</si>
  <si>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</si>
  <si>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</si>
  <si>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</si>
  <si>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</si>
  <si>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</si>
  <si>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</si>
  <si>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</si>
  <si>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</si>
  <si>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</si>
  <si>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</si>
  <si>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</si>
  <si>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</si>
  <si>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</si>
  <si>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</si>
  <si>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</si>
  <si>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</si>
  <si>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</si>
  <si>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</si>
  <si>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</si>
  <si>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</si>
  <si>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</si>
  <si>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</si>
  <si>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</si>
  <si>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</si>
  <si>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</si>
  <si>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</si>
  <si>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</si>
  <si>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</si>
  <si>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</si>
  <si>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</si>
  <si>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</si>
  <si>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</si>
  <si>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</si>
  <si>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</si>
  <si>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</si>
  <si>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</si>
  <si>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</si>
  <si>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</si>
  <si>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</si>
  <si>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</si>
  <si>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</si>
  <si>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</si>
  <si>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</si>
  <si>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</si>
  <si>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</si>
  <si>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</si>
  <si>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</si>
  <si>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</si>
  <si>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</si>
  <si>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</si>
  <si>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</si>
  <si>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</si>
  <si>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</si>
  <si>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</si>
  <si>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</si>
  <si>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</si>
  <si>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</si>
  <si>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</si>
  <si>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</si>
  <si>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</si>
  <si>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</si>
  <si>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</si>
  <si>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</si>
  <si>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</si>
  <si>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</si>
  <si>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</si>
  <si>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</si>
  <si>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</si>
  <si>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</si>
  <si>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</si>
  <si>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</si>
  <si>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</si>
  <si>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</si>
  <si>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</si>
  <si>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</si>
  <si>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</si>
  <si>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</si>
  <si>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</si>
  <si>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</si>
  <si>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</si>
  <si>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</si>
  <si>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</si>
  <si>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</si>
  <si>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</si>
  <si>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</si>
  <si>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</si>
  <si>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</si>
  <si>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</si>
  <si>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</si>
  <si>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</si>
  <si>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</si>
  <si>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</si>
  <si>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</si>
  <si>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</si>
  <si>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</si>
  <si>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</si>
  <si>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</si>
  <si>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</si>
  <si>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</si>
  <si>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</si>
  <si>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</si>
  <si>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</si>
  <si>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</si>
  <si>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</si>
  <si>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</si>
  <si>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</si>
  <si>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</si>
  <si>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</si>
  <si>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</si>
  <si>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</si>
  <si>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</si>
  <si>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</si>
  <si>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</si>
  <si>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</si>
  <si>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</si>
  <si>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</si>
  <si>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</si>
  <si>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</si>
  <si>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</si>
  <si>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</si>
  <si>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</si>
  <si>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</si>
  <si>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</si>
  <si>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</si>
  <si>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</si>
  <si>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</si>
  <si>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</si>
  <si>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</si>
  <si>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</si>
  <si>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</si>
  <si>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</si>
  <si>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</si>
  <si>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</si>
  <si>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</si>
  <si>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</si>
  <si>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</si>
  <si>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</si>
  <si>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</si>
  <si>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</si>
  <si>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</si>
  <si>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</si>
  <si>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</si>
  <si>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</si>
  <si>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</si>
  <si>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</si>
  <si>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</si>
  <si>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</si>
  <si>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</si>
  <si>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</si>
  <si>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</si>
  <si>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</si>
  <si>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</si>
  <si>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</si>
  <si>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</si>
  <si>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</si>
  <si>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</si>
  <si>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</si>
  <si>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</si>
  <si>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</si>
  <si>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</si>
  <si>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</si>
  <si>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</si>
  <si>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</si>
  <si>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</si>
  <si>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</si>
  <si>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</si>
  <si>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</si>
  <si>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</si>
  <si>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</si>
  <si>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</si>
  <si>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</si>
  <si>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</si>
  <si>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</si>
  <si>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</si>
  <si>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</si>
  <si>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</si>
  <si>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</si>
  <si>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</si>
  <si>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</si>
  <si>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</si>
  <si>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</si>
  <si>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</si>
  <si>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</si>
  <si>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</si>
  <si>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</si>
  <si>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</si>
  <si>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</si>
  <si>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</si>
  <si>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</si>
  <si>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</si>
  <si>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</si>
  <si>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</si>
  <si>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</si>
  <si>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</si>
  <si>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</si>
  <si>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</si>
  <si>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</si>
  <si>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</si>
  <si>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</si>
  <si>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</si>
  <si>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</si>
  <si>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</si>
  <si>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</si>
  <si>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</si>
  <si>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</si>
  <si>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</si>
  <si>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</si>
  <si>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</si>
  <si>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</si>
  <si>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</si>
  <si>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</si>
  <si>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</si>
  <si>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</si>
  <si>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</si>
  <si>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</si>
  <si>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</si>
  <si>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</si>
  <si>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</si>
  <si>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</si>
  <si>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</si>
  <si>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</si>
  <si>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</si>
  <si>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</si>
  <si>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</si>
  <si>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</si>
  <si>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</si>
  <si>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</si>
  <si>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</si>
  <si>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</si>
  <si>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</si>
  <si>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</si>
  <si>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</si>
  <si>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</si>
  <si>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</si>
  <si>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</si>
  <si>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</si>
  <si>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</si>
  <si>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</si>
  <si>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</si>
  <si>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</si>
  <si>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</si>
  <si>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</si>
  <si>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</si>
  <si>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</si>
  <si>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</si>
  <si>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</si>
  <si>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</si>
  <si>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</si>
  <si>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</si>
  <si>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</si>
  <si>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</si>
  <si>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</si>
  <si>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</si>
  <si>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</si>
  <si>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</si>
  <si>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</si>
  <si>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</si>
  <si>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</si>
  <si>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</si>
  <si>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</si>
  <si>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</si>
  <si>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</si>
  <si>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</si>
  <si>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</si>
  <si>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</si>
  <si>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</si>
  <si>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</si>
  <si>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</si>
  <si>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</si>
  <si>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</si>
  <si>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</si>
  <si>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</si>
  <si>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</si>
  <si>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</si>
  <si>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</si>
  <si>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</si>
  <si>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</si>
  <si>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</si>
  <si>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</si>
  <si>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</si>
  <si>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</si>
  <si>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</si>
  <si>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</si>
  <si>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</si>
  <si>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</si>
  <si>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</si>
  <si>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</si>
  <si>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</si>
  <si>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</si>
  <si>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</si>
  <si>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</si>
  <si>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</si>
  <si>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</si>
  <si>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</si>
  <si>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</si>
  <si>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</si>
  <si>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</si>
  <si>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</si>
  <si>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</si>
  <si>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</si>
  <si>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</si>
  <si>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</si>
  <si>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</si>
  <si>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</si>
  <si>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</si>
  <si>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</si>
  <si>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</si>
  <si>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</si>
  <si>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</si>
  <si>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</si>
  <si>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</si>
  <si>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</si>
  <si>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</si>
  <si>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</si>
  <si>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</si>
  <si>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</si>
  <si>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</si>
  <si>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</si>
  <si>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</si>
  <si>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</si>
  <si>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</si>
  <si>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</si>
  <si>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</si>
  <si>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</si>
  <si>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</si>
  <si>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</si>
  <si>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</si>
  <si>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</si>
  <si>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</si>
  <si>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</si>
  <si>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</si>
  <si>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</si>
  <si>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</si>
  <si>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</si>
  <si>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</si>
  <si>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</si>
  <si>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</si>
  <si>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</si>
  <si>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</si>
  <si>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</si>
  <si>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</si>
  <si>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</si>
  <si>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</si>
  <si>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</si>
  <si>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</si>
  <si>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</si>
  <si>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</si>
  <si>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</si>
  <si>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</si>
  <si>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</si>
  <si>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</si>
  <si>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</si>
  <si>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</si>
  <si>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</si>
  <si>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</si>
  <si>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</si>
  <si>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</si>
  <si>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</si>
  <si>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</si>
  <si>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</si>
  <si>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</si>
  <si>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</si>
  <si>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</si>
  <si>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</si>
  <si>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</si>
  <si>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</si>
  <si>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</si>
  <si>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</si>
  <si>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</si>
  <si>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</si>
  <si>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</si>
  <si>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</si>
  <si>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</si>
  <si>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</si>
  <si>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</si>
  <si>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</si>
  <si>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</si>
  <si>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</si>
  <si>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</si>
  <si>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</si>
  <si>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</si>
  <si>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</si>
  <si>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</si>
  <si>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</si>
  <si>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</si>
  <si>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</si>
  <si>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</si>
  <si>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</si>
  <si>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</si>
  <si>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</si>
  <si>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</si>
  <si>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</si>
  <si>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</si>
  <si>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</si>
  <si>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</si>
  <si>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</si>
  <si>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</si>
  <si>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</si>
  <si>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</si>
  <si>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</si>
  <si>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</si>
  <si>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</si>
  <si>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</si>
  <si>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</si>
  <si>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</si>
  <si>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</si>
  <si>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</si>
  <si>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</si>
  <si>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</si>
  <si>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</si>
  <si>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</si>
  <si>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</si>
  <si>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</si>
  <si>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</si>
  <si>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</si>
  <si>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</si>
  <si>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</si>
  <si>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</si>
  <si>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</si>
  <si>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</si>
  <si>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</si>
  <si>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</si>
  <si>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</si>
  <si>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</si>
  <si>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</si>
  <si>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</si>
  <si>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</si>
  <si>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</si>
  <si>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</si>
  <si>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</si>
  <si>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</si>
  <si>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</si>
  <si>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</si>
  <si>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</si>
  <si>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</si>
  <si>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</si>
  <si>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</si>
  <si>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</si>
  <si>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</si>
  <si>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</si>
  <si>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</si>
  <si>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</si>
  <si>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</si>
  <si>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</si>
  <si>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</si>
  <si>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</si>
  <si>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</si>
  <si>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</si>
  <si>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</si>
  <si>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</si>
  <si>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</si>
  <si>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</si>
  <si>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</si>
  <si>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</si>
  <si>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</si>
  <si>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</si>
  <si>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</si>
  <si>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</si>
  <si>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</si>
  <si>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</si>
  <si>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</si>
  <si>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</si>
  <si>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</si>
  <si>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</si>
  <si>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</si>
  <si>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</si>
  <si>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</si>
  <si>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</si>
  <si>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</si>
  <si>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</si>
  <si>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</si>
  <si>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</si>
  <si>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</si>
  <si>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</si>
  <si>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</si>
  <si>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</si>
  <si>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</si>
  <si>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</si>
  <si>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</si>
  <si>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</si>
  <si>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</si>
  <si>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</si>
  <si>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</si>
  <si>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</si>
  <si>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</si>
  <si>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</si>
  <si>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</si>
  <si>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</si>
  <si>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</si>
  <si>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</si>
  <si>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</si>
  <si>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</si>
  <si>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</si>
  <si>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</si>
  <si>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</si>
  <si>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</si>
  <si>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</si>
  <si>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</si>
  <si>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</si>
  <si>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</si>
  <si>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</si>
  <si>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</si>
  <si>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</si>
  <si>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</si>
  <si>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</si>
  <si>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</si>
  <si>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</si>
  <si>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</si>
  <si>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</si>
  <si>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</si>
  <si>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</si>
  <si>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</si>
  <si>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</si>
  <si>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</si>
  <si>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</si>
  <si>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</si>
  <si>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</si>
  <si>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</si>
  <si>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</si>
  <si>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</si>
  <si>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</si>
  <si>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</si>
  <si>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</si>
  <si>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</si>
  <si>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</si>
  <si>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</si>
  <si>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</si>
  <si>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</si>
  <si>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</si>
  <si>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</si>
  <si>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</si>
  <si>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</si>
  <si>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</si>
  <si>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</si>
  <si>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</si>
  <si>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</si>
  <si>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</si>
  <si>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</si>
  <si>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</si>
  <si>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</si>
  <si>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</si>
  <si>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</si>
  <si>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</si>
  <si>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</si>
  <si>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</si>
  <si>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</si>
  <si>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</si>
  <si>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</si>
  <si>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</si>
  <si>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</si>
  <si>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</si>
  <si>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</si>
  <si>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</si>
  <si>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</si>
  <si>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</si>
  <si>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</si>
  <si>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</si>
  <si>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</si>
  <si>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</si>
  <si>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</si>
  <si>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</si>
  <si>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</si>
  <si>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</si>
  <si>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</si>
  <si>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</si>
  <si>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</si>
  <si>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</si>
  <si>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</si>
  <si>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</si>
  <si>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</si>
  <si>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</si>
  <si>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</si>
  <si>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</si>
  <si>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</si>
  <si>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</si>
  <si>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</si>
  <si>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</si>
  <si>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</si>
  <si>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</si>
  <si>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</si>
  <si>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</si>
  <si>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</si>
  <si>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</si>
  <si>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</si>
  <si>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</si>
  <si>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</si>
  <si>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</si>
  <si>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</si>
  <si>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</si>
  <si>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</si>
  <si>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</si>
  <si>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</si>
  <si>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</si>
  <si>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</si>
  <si>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</si>
  <si>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</si>
  <si>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</si>
  <si>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</si>
  <si>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</si>
  <si>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</si>
  <si>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</si>
  <si>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</si>
  <si>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</si>
  <si>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</si>
  <si>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</si>
  <si>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</si>
  <si>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</si>
  <si>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</si>
  <si>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</si>
  <si>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</si>
  <si>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</si>
  <si>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</si>
  <si>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</si>
  <si>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</si>
  <si>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</si>
  <si>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</si>
  <si>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</si>
  <si>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</si>
  <si>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</si>
  <si>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</si>
  <si>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</si>
  <si>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</si>
  <si>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</si>
  <si>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</si>
  <si>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</si>
  <si>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</si>
  <si>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</si>
  <si>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</si>
  <si>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</si>
  <si>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</si>
  <si>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</si>
  <si>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</si>
  <si>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</si>
  <si>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</si>
  <si>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</si>
  <si>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</si>
  <si>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</si>
  <si>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</si>
  <si>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</si>
  <si>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</si>
  <si>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</si>
  <si>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</si>
  <si>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</si>
  <si>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</si>
  <si>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</si>
  <si>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</si>
  <si>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</si>
  <si>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</si>
  <si>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</si>
  <si>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</si>
  <si>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</si>
  <si>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</si>
  <si>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</si>
  <si>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</si>
  <si>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</si>
  <si>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</si>
  <si>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</si>
  <si>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</si>
  <si>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</si>
  <si>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</si>
  <si>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</si>
  <si>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</si>
  <si>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</si>
  <si>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</si>
  <si>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</si>
  <si>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</si>
  <si>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</si>
  <si>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</si>
  <si>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</si>
  <si>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</si>
  <si>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</si>
  <si>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</si>
  <si>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</si>
  <si>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</si>
  <si>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</si>
  <si>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</si>
  <si>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</si>
  <si>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</si>
  <si>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</si>
  <si>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</si>
  <si>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</si>
  <si>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</si>
  <si>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</si>
  <si>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</si>
  <si>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</si>
  <si>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</si>
  <si>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</si>
  <si>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</si>
  <si>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</si>
  <si>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</si>
  <si>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</si>
  <si>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</si>
  <si>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</si>
  <si>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</si>
  <si>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</si>
  <si>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</si>
  <si>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</si>
  <si>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</si>
  <si>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</si>
  <si>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</si>
  <si>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</si>
  <si>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</si>
  <si>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</si>
  <si>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</si>
  <si>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</si>
  <si>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</si>
  <si>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</si>
  <si>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</si>
  <si>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</si>
  <si>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</si>
  <si>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</si>
  <si>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</si>
  <si>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</si>
  <si>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</si>
  <si>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</si>
  <si>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</si>
  <si>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</si>
  <si>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</si>
  <si>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</si>
  <si>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</si>
  <si>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</si>
  <si>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</si>
  <si>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</si>
  <si>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</si>
  <si>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</si>
  <si>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</si>
  <si>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</si>
  <si>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</si>
  <si>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</si>
  <si>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</si>
  <si>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</si>
  <si>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</si>
  <si>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</si>
  <si>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</si>
  <si>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</si>
  <si>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</si>
  <si>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</si>
  <si>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</si>
  <si>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</si>
  <si>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</si>
  <si>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</si>
  <si>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</si>
  <si>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</si>
  <si>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</si>
  <si>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</si>
  <si>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</si>
  <si>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</si>
  <si>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</si>
  <si>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</si>
  <si>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</si>
  <si>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</si>
  <si>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</si>
  <si>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</si>
  <si>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</si>
  <si>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</si>
  <si>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</si>
  <si>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</si>
  <si>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</si>
  <si>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</si>
  <si>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</si>
  <si>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</si>
  <si>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</si>
  <si>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</si>
  <si>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</si>
  <si>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</si>
  <si>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</si>
  <si>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</si>
  <si>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</si>
  <si>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</si>
  <si>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</si>
  <si>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</si>
  <si>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</si>
  <si>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</si>
  <si>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</si>
  <si>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</si>
  <si>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</si>
  <si>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</si>
  <si>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</si>
  <si>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</si>
  <si>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</si>
  <si>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</si>
  <si>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</si>
  <si>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</si>
  <si>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</si>
  <si>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</si>
  <si>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</si>
  <si>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</si>
  <si>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</si>
  <si>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</si>
  <si>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</si>
  <si>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</si>
  <si>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</si>
  <si>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</si>
  <si>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</si>
  <si>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</si>
  <si>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</si>
  <si>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</si>
  <si>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</si>
  <si>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</si>
  <si>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</si>
  <si>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</si>
  <si>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</si>
  <si>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</si>
  <si>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</si>
  <si>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</si>
  <si>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</si>
  <si>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</si>
  <si>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</si>
  <si>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</si>
  <si>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</si>
  <si>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</si>
  <si>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</si>
  <si>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</si>
  <si>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</si>
  <si>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</si>
  <si>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</si>
  <si>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</si>
  <si>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</si>
  <si>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</si>
  <si>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</si>
  <si>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</si>
  <si>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</si>
  <si>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</si>
  <si>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</si>
  <si>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</si>
  <si>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</si>
  <si>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</si>
  <si>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</si>
  <si>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</si>
  <si>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</si>
  <si>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</si>
  <si>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</si>
  <si>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</si>
  <si>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</si>
  <si>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</si>
  <si>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</si>
  <si>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</si>
  <si>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</si>
  <si>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</si>
  <si>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</si>
  <si>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</si>
  <si>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</si>
  <si>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</si>
  <si>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</si>
  <si>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</si>
  <si>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</si>
  <si>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</si>
  <si>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</si>
  <si>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</si>
  <si>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</si>
  <si>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</si>
  <si>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</si>
  <si>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</si>
  <si>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</si>
  <si>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</si>
  <si>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</si>
  <si>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</si>
  <si>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</si>
  <si>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</si>
  <si>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</si>
  <si>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</si>
  <si>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</si>
  <si>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</si>
  <si>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</si>
  <si>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</si>
  <si>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</si>
  <si>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</si>
  <si>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</si>
  <si>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</si>
  <si>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</si>
  <si>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</si>
  <si>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</si>
  <si>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</si>
  <si>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</si>
  <si>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</si>
  <si>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</si>
  <si>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</si>
  <si>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</si>
  <si>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</si>
  <si>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</si>
  <si>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</si>
  <si>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</si>
  <si>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</si>
  <si>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</si>
  <si>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</si>
  <si>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</si>
  <si>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</si>
  <si>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</si>
  <si>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</si>
  <si>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</si>
  <si>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</si>
  <si>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</si>
  <si>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</si>
  <si>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</si>
  <si>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</si>
  <si>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</si>
  <si>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</si>
  <si>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</si>
  <si>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</si>
  <si>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</si>
  <si>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</si>
  <si>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</si>
  <si>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</si>
  <si>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</si>
  <si>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</si>
  <si>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</si>
  <si>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</si>
  <si>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</si>
  <si>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</si>
  <si>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</si>
  <si>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</si>
  <si>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</si>
  <si>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</si>
  <si>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</si>
  <si>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</si>
  <si>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</si>
  <si>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</si>
  <si>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</si>
  <si>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</si>
  <si>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</si>
  <si>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</si>
  <si>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</si>
  <si>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</si>
  <si>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</si>
  <si>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</si>
  <si>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</si>
  <si>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</si>
  <si>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</si>
  <si>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</si>
  <si>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</si>
  <si>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</si>
  <si>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</si>
  <si>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</si>
  <si>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</si>
  <si>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</si>
  <si>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</si>
  <si>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</si>
  <si>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</si>
  <si>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</si>
  <si>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</si>
  <si>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</si>
  <si>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</si>
  <si>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</si>
  <si>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</si>
  <si>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</si>
  <si>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</si>
  <si>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</si>
  <si>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</si>
  <si>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</si>
  <si>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</si>
  <si>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</si>
  <si>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</si>
  <si>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</si>
  <si>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</si>
  <si>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</si>
  <si>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</si>
  <si>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</si>
  <si>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</si>
  <si>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</si>
  <si>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</si>
  <si>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</si>
  <si>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</si>
  <si>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</si>
  <si>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</si>
  <si>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</si>
  <si>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</si>
  <si>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</si>
  <si>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</si>
  <si>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</si>
  <si>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</si>
  <si>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</si>
  <si>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</si>
  <si>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</si>
  <si>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</si>
  <si>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</si>
  <si>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</si>
  <si>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</si>
  <si>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</si>
  <si>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</si>
  <si>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</si>
  <si>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</si>
  <si>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</si>
  <si>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</si>
  <si>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</si>
  <si>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</si>
  <si>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</si>
  <si>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</si>
  <si>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</si>
  <si>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</si>
  <si>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</si>
  <si>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</si>
  <si>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</si>
  <si>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</si>
  <si>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</si>
  <si>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</si>
  <si>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</si>
  <si>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</si>
  <si>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</si>
  <si>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</si>
  <si>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</si>
  <si>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</si>
  <si>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</si>
  <si>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</si>
  <si>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</si>
  <si>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</si>
  <si>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</si>
  <si>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</si>
  <si>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</si>
  <si>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</si>
  <si>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</si>
  <si>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</si>
  <si>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</si>
  <si>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</si>
  <si>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</si>
  <si>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</si>
  <si>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</si>
  <si>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</si>
  <si>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</si>
  <si>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</si>
  <si>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</si>
  <si>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</si>
  <si>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</si>
  <si>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</si>
  <si>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</si>
  <si>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</si>
  <si>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</si>
  <si>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</si>
  <si>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</si>
  <si>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</si>
  <si>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</si>
  <si>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</si>
  <si>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</si>
  <si>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</si>
  <si>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</si>
  <si>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</si>
  <si>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</si>
  <si>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</si>
  <si>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</si>
  <si>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</si>
  <si>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</si>
  <si>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</si>
  <si>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</si>
  <si>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</si>
  <si>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</si>
  <si>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</si>
  <si>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</si>
  <si>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</si>
  <si>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</si>
  <si>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</si>
  <si>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</si>
  <si>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</si>
  <si>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</si>
  <si>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</si>
  <si>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</si>
  <si>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</si>
  <si>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</si>
  <si>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</si>
  <si>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</si>
  <si>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</si>
  <si>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</si>
  <si>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</si>
  <si>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</si>
  <si>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</si>
  <si>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</si>
  <si>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</si>
  <si>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</si>
  <si>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</si>
  <si>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</si>
  <si>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</si>
  <si>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</si>
  <si>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</si>
  <si>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</si>
  <si>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</si>
  <si>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</si>
  <si>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</si>
  <si>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</si>
  <si>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</si>
  <si>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</si>
  <si>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</si>
  <si>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</si>
  <si>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</si>
  <si>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</si>
  <si>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</si>
  <si>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</si>
  <si>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</si>
  <si>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</si>
  <si>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</si>
  <si>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</si>
  <si>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</si>
  <si>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</si>
  <si>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</si>
  <si>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</si>
  <si>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</si>
  <si>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</si>
  <si>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</si>
  <si>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</si>
  <si>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</si>
  <si>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</si>
  <si>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</si>
  <si>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</si>
  <si>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</si>
  <si>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</si>
  <si>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</si>
  <si>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</si>
  <si>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</si>
  <si>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</si>
  <si>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</si>
  <si>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</si>
  <si>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</si>
  <si>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</si>
  <si>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</si>
  <si>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</si>
  <si>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</si>
  <si>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</si>
  <si>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</si>
  <si>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</si>
  <si>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</si>
  <si>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</si>
  <si>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</si>
  <si>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</si>
  <si>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</si>
  <si>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</si>
  <si>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</si>
  <si>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</si>
  <si>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</si>
  <si>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</si>
  <si>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</si>
  <si>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</si>
  <si>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</si>
  <si>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</si>
  <si>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</si>
  <si>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</si>
  <si>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</si>
  <si>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</si>
  <si>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</si>
  <si>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</si>
  <si>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</si>
  <si>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</si>
  <si>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</si>
  <si>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</si>
  <si>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</si>
  <si>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</si>
  <si>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</si>
  <si>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</si>
  <si>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</si>
  <si>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</si>
  <si>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</si>
  <si>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</si>
  <si>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</si>
  <si>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</si>
  <si>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</si>
  <si>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</si>
  <si>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</si>
  <si>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</si>
  <si>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</si>
  <si>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</si>
  <si>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</si>
  <si>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</si>
  <si>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</si>
  <si>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</si>
  <si>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</si>
  <si>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</si>
  <si>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</si>
  <si>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</si>
  <si>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</si>
  <si>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</si>
  <si>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</si>
  <si>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</si>
  <si>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</si>
  <si>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</si>
  <si>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</si>
  <si>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</si>
  <si>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</si>
  <si>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</si>
  <si>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</si>
  <si>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</si>
  <si>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</si>
  <si>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</si>
  <si>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</si>
  <si>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</si>
  <si>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</si>
  <si>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</si>
  <si>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</si>
  <si>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</si>
  <si>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</si>
  <si>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</si>
  <si>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</si>
  <si>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</si>
  <si>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</si>
  <si>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</si>
  <si>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</si>
  <si>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</si>
  <si>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</si>
  <si>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</si>
  <si>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</si>
  <si>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</si>
  <si>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</si>
  <si>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</si>
  <si>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</si>
  <si>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</si>
  <si>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</si>
  <si>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</si>
  <si>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</si>
  <si>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</si>
  <si>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</si>
  <si>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</si>
  <si>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</si>
  <si>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</si>
  <si>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</si>
  <si>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</si>
  <si>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</si>
  <si>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</si>
  <si>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</si>
  <si>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</si>
  <si>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</si>
  <si>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</si>
  <si>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</si>
  <si>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</si>
  <si>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</si>
  <si>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</si>
  <si>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</si>
  <si>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</si>
  <si>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</si>
  <si>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</si>
  <si>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</si>
  <si>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</si>
  <si>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</si>
  <si>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</si>
  <si>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</si>
  <si>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</si>
  <si>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</si>
  <si>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</si>
  <si>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</si>
  <si>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</si>
  <si>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</si>
  <si>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</si>
  <si>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</si>
  <si>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</si>
  <si>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</si>
  <si>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</si>
  <si>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</si>
  <si>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</si>
  <si>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</si>
  <si>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</si>
  <si>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</si>
  <si>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</si>
  <si>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</si>
  <si>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</si>
  <si>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</si>
  <si>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</si>
  <si>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</si>
  <si>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</si>
  <si>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</si>
  <si>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</si>
  <si>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</si>
  <si>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</si>
  <si>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</si>
  <si>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</si>
  <si>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</si>
  <si>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</si>
  <si>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</si>
  <si>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</si>
  <si>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</si>
  <si>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</si>
  <si>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</si>
  <si>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</si>
  <si>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</si>
  <si>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</si>
  <si>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</si>
  <si>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</si>
  <si>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</si>
  <si>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</si>
  <si>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</si>
  <si>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</si>
  <si>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</si>
  <si>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</si>
  <si>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</si>
  <si>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</si>
  <si>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</si>
  <si>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</si>
  <si>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</si>
  <si>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</si>
  <si>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</si>
  <si>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</si>
  <si>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</si>
  <si>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</si>
  <si>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</si>
  <si>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</si>
  <si>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</si>
  <si>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</si>
  <si>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</si>
  <si>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</si>
  <si>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</si>
  <si>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</si>
  <si>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</si>
  <si>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</si>
  <si>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</si>
  <si>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</si>
  <si>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</si>
  <si>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</si>
  <si>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</si>
  <si>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</si>
  <si>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</si>
  <si>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</si>
  <si>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</si>
  <si>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</si>
  <si>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</si>
  <si>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</si>
  <si>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</si>
  <si>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</si>
  <si>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</si>
  <si>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</si>
  <si>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</si>
  <si>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</si>
  <si>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</si>
  <si>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</si>
  <si>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</si>
  <si>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</si>
  <si>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</si>
  <si>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</si>
  <si>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</si>
  <si>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</si>
  <si>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</si>
  <si>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</si>
  <si>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</si>
  <si>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</si>
  <si>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</si>
  <si>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</si>
  <si>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</si>
  <si>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</si>
  <si>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</si>
  <si>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</si>
  <si>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</si>
  <si>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</si>
  <si>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</si>
  <si>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</si>
  <si>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</si>
  <si>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</si>
  <si>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</si>
  <si>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</si>
  <si>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</si>
  <si>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</si>
  <si>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</si>
  <si>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</si>
  <si>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</si>
  <si>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</si>
  <si>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</si>
  <si>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</si>
  <si>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</si>
  <si>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</si>
  <si>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</si>
  <si>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</si>
  <si>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</si>
  <si>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</si>
  <si>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</si>
  <si>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</si>
  <si>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</si>
  <si>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</si>
  <si>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</si>
  <si>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</si>
  <si>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</si>
  <si>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</si>
  <si>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</si>
  <si>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</si>
  <si>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</si>
  <si>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</si>
  <si>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</si>
  <si>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</si>
  <si>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</si>
  <si>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</si>
  <si>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</si>
  <si>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</si>
  <si>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</si>
  <si>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</si>
  <si>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</si>
  <si>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</si>
  <si>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</si>
  <si>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</si>
  <si>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</si>
  <si>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</si>
  <si>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</si>
  <si>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</si>
  <si>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</si>
  <si>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</si>
  <si>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</si>
  <si>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</si>
  <si>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</si>
  <si>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</si>
  <si>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</si>
  <si>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</si>
  <si>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</si>
  <si>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</si>
  <si>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</si>
  <si>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</si>
  <si>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</si>
  <si>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</si>
  <si>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</si>
  <si>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</si>
  <si>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</si>
  <si>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</si>
  <si>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</si>
  <si>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</si>
  <si>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</si>
  <si>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</si>
  <si>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</si>
  <si>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</si>
  <si>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</si>
  <si>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</si>
  <si>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</si>
  <si>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</si>
  <si>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</si>
  <si>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</si>
  <si>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</si>
  <si>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</si>
  <si>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</si>
  <si>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</si>
  <si>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</si>
  <si>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</si>
  <si>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</si>
  <si>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</si>
  <si>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</si>
  <si>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</si>
  <si>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</si>
  <si>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</si>
  <si>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</si>
  <si>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</si>
  <si>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</si>
  <si>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</si>
  <si>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</si>
  <si>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</si>
  <si>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</si>
  <si>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</si>
  <si>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</si>
  <si>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</si>
  <si>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</si>
  <si>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</si>
  <si>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</si>
  <si>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</si>
  <si>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</si>
  <si>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</si>
  <si>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</si>
  <si>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</si>
  <si>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</si>
  <si>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</si>
  <si>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</si>
  <si>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</si>
  <si>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</si>
  <si>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</si>
  <si>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</si>
  <si>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</si>
  <si>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</si>
  <si>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</si>
  <si>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</si>
  <si>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</si>
  <si>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</si>
  <si>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</si>
  <si>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</si>
  <si>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</si>
  <si>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</si>
  <si>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</si>
  <si>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</si>
  <si>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</si>
  <si>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</si>
  <si>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</si>
  <si>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</si>
  <si>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</si>
  <si>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</si>
  <si>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</si>
  <si>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</si>
  <si>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</si>
  <si>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</si>
  <si>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</si>
  <si>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</si>
  <si>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</si>
  <si>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</si>
  <si>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</si>
  <si>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</si>
  <si>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</si>
  <si>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</si>
  <si>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</si>
  <si>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</si>
  <si>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</si>
  <si>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</si>
  <si>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</si>
  <si>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</si>
  <si>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</si>
  <si>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</si>
  <si>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</si>
  <si>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</si>
  <si>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</si>
  <si>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</si>
  <si>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</si>
  <si>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</si>
  <si>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</si>
  <si>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</si>
  <si>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</si>
  <si>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</si>
  <si>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</si>
  <si>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</si>
  <si>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</si>
  <si>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</si>
  <si>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</si>
  <si>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</si>
  <si>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</si>
  <si>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</si>
  <si>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</si>
  <si>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</si>
  <si>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</si>
  <si>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</si>
  <si>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</si>
  <si>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</si>
  <si>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</si>
  <si>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</si>
  <si>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</si>
  <si>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</si>
  <si>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</si>
  <si>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</si>
  <si>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</si>
  <si>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</si>
  <si>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</si>
  <si>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</si>
  <si>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</si>
  <si>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</si>
  <si>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</si>
  <si>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</si>
  <si>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</si>
  <si>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</si>
  <si>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</si>
  <si>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</si>
  <si>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</si>
  <si>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</si>
  <si>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</si>
  <si>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</si>
  <si>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</si>
  <si>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</si>
  <si>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</si>
  <si>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</si>
  <si>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</si>
  <si>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</si>
  <si>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</si>
  <si>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</si>
  <si>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</si>
  <si>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</si>
  <si>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</si>
  <si>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</si>
  <si>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</si>
  <si>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</si>
  <si>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</si>
  <si>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</si>
  <si>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</si>
  <si>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</si>
  <si>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</si>
  <si>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</si>
  <si>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</si>
  <si>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</si>
  <si>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</si>
  <si>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</si>
  <si>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</si>
  <si>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</si>
  <si>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</si>
  <si>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</si>
  <si>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</si>
  <si>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</si>
  <si>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</si>
  <si>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</si>
  <si>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</si>
  <si>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</si>
  <si>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</si>
  <si>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</si>
  <si>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</si>
  <si>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</si>
  <si>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</si>
  <si>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</si>
  <si>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</si>
  <si>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</si>
  <si>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</si>
  <si>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</si>
  <si>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</si>
  <si>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</si>
  <si>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</si>
  <si>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</si>
  <si>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</si>
  <si>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</si>
  <si>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</si>
  <si>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</si>
  <si>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</si>
  <si>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</si>
  <si>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</si>
  <si>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</si>
  <si>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</si>
  <si>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</si>
  <si>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</si>
  <si>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</si>
  <si>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</si>
  <si>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</si>
  <si>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</si>
  <si>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</si>
  <si>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</si>
  <si>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</si>
  <si>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</si>
  <si>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</si>
  <si>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</si>
  <si>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</si>
  <si>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</si>
  <si>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</si>
  <si>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</si>
  <si>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</si>
  <si>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</si>
  <si>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</si>
  <si>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</si>
  <si>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</si>
  <si>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</si>
  <si>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</si>
  <si>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</si>
  <si>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</si>
  <si>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</si>
  <si>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</si>
  <si>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</si>
  <si>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</si>
  <si>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</si>
  <si>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</si>
  <si>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</si>
  <si>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</si>
  <si>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</si>
  <si>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</si>
  <si>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</si>
  <si>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</si>
  <si>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</si>
  <si>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</si>
  <si>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</si>
  <si>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</si>
  <si>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</si>
  <si>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</si>
  <si>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</si>
  <si>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</si>
  <si>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</si>
  <si>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</si>
  <si>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</si>
  <si>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</si>
  <si>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</si>
  <si>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</si>
  <si>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</si>
  <si>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</si>
  <si>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</si>
  <si>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</si>
  <si>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</si>
  <si>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</si>
  <si>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</si>
  <si>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</si>
  <si>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</si>
  <si>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</si>
  <si>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</si>
  <si>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</si>
  <si>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</si>
  <si>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</si>
  <si>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</si>
  <si>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</si>
  <si>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</si>
  <si>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</si>
  <si>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</si>
  <si>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</si>
  <si>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</si>
  <si>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</si>
  <si>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</si>
  <si>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</si>
  <si>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</si>
  <si>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</si>
  <si>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</si>
  <si>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</si>
  <si>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</si>
  <si>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</si>
  <si>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</si>
  <si>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</si>
  <si>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</si>
  <si>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</si>
  <si>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</si>
  <si>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</si>
  <si>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</si>
  <si>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</si>
  <si>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</si>
  <si>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</si>
  <si>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</si>
  <si>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</si>
  <si>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</si>
  <si>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</si>
  <si>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</si>
  <si>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</si>
  <si>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</si>
  <si>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</si>
  <si>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</si>
  <si>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</si>
  <si>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</si>
  <si>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</si>
  <si>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</si>
  <si>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</si>
  <si>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</si>
  <si>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</si>
  <si>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</si>
  <si>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</si>
  <si>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</si>
  <si>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</si>
  <si>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</si>
  <si>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</si>
  <si>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</si>
  <si>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</si>
  <si>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</si>
  <si>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</si>
  <si>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</si>
  <si>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</si>
  <si>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</si>
  <si>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</si>
  <si>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</si>
  <si>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</si>
  <si>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</si>
  <si>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</si>
  <si>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</si>
  <si>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</si>
  <si>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</si>
  <si>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</si>
  <si>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</si>
  <si>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</si>
  <si>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</si>
  <si>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</si>
  <si>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</si>
  <si>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</si>
  <si>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</si>
  <si>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</si>
  <si>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</si>
  <si>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</si>
  <si>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</si>
  <si>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</si>
  <si>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</si>
  <si>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</si>
  <si>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</si>
  <si>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</si>
  <si>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</si>
  <si>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</si>
  <si>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</si>
  <si>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</si>
  <si>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</si>
  <si>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</si>
  <si>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</si>
  <si>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</si>
  <si>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</si>
  <si>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</si>
  <si>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</si>
  <si>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</si>
  <si>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</si>
  <si>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</si>
  <si>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</si>
  <si>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</si>
  <si>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</si>
  <si>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</si>
  <si>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</si>
  <si>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</si>
  <si>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</si>
  <si>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</si>
  <si>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</si>
  <si>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</si>
  <si>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</si>
  <si>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</si>
  <si>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</si>
  <si>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</si>
  <si>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</si>
  <si>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</si>
  <si>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</si>
  <si>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</si>
  <si>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</si>
  <si>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</si>
  <si>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</si>
  <si>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</si>
  <si>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</si>
  <si>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</si>
  <si>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</si>
  <si>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</si>
  <si>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</si>
  <si>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</si>
  <si>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</si>
  <si>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</si>
  <si>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</si>
  <si>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</si>
  <si>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</si>
  <si>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</si>
  <si>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</si>
  <si>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</si>
  <si>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</si>
  <si>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</si>
  <si>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</si>
  <si>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</si>
  <si>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</si>
  <si>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</si>
  <si>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</si>
  <si>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</si>
  <si>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</si>
  <si>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</si>
  <si>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</si>
  <si>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</si>
  <si>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</si>
  <si>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</si>
  <si>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</si>
  <si>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</si>
  <si>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</si>
  <si>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</si>
  <si>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</si>
  <si>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</si>
  <si>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</si>
  <si>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</si>
  <si>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</si>
  <si>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</si>
  <si>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</si>
  <si>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</si>
  <si>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</si>
  <si>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</si>
  <si>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</si>
  <si>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</si>
  <si>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</si>
  <si>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</si>
  <si>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</si>
  <si>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</si>
  <si>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</si>
  <si>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</si>
  <si>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</si>
  <si>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</si>
  <si>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</si>
  <si>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</si>
  <si>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</si>
  <si>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</si>
  <si>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</si>
  <si>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</si>
  <si>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</si>
  <si>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</si>
  <si>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</si>
  <si>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</si>
  <si>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</si>
  <si>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</si>
  <si>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</si>
  <si>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</si>
  <si>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</si>
  <si>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</si>
  <si>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</si>
  <si>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</si>
  <si>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</si>
  <si>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</si>
  <si>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</si>
  <si>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</si>
  <si>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</si>
  <si>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</si>
  <si>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</si>
  <si>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</si>
  <si>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</si>
  <si>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</si>
  <si>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</si>
  <si>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</si>
  <si>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</si>
  <si>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</si>
  <si>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</si>
  <si>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</si>
  <si>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</si>
  <si>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</si>
  <si>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</si>
  <si>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</si>
  <si>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</si>
  <si>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</si>
  <si>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</si>
  <si>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</si>
  <si>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</si>
  <si>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</si>
  <si>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</si>
  <si>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</si>
  <si>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</si>
  <si>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</si>
  <si>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</si>
  <si>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</si>
  <si>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</si>
  <si>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</si>
  <si>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</si>
  <si>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</si>
  <si>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</si>
  <si>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</si>
  <si>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</si>
  <si>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</si>
  <si>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</si>
  <si>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</si>
  <si>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</si>
  <si>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</si>
  <si>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</si>
  <si>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</si>
  <si>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</si>
  <si>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</si>
  <si>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</si>
  <si>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</si>
  <si>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</si>
  <si>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</si>
  <si>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</si>
  <si>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</si>
  <si>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</si>
  <si>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</si>
  <si>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</si>
  <si>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</si>
  <si>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</si>
  <si>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</si>
  <si>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</si>
  <si>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</si>
  <si>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</si>
  <si>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</si>
  <si>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</si>
  <si>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</si>
  <si>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</si>
  <si>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</si>
  <si>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</si>
  <si>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</si>
  <si>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</si>
  <si>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</si>
  <si>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</si>
  <si>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</si>
  <si>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</si>
  <si>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</si>
  <si>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</si>
  <si>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</si>
  <si>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</si>
  <si>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</si>
  <si>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</si>
  <si>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</si>
  <si>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</si>
  <si>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</si>
  <si>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</si>
  <si>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</si>
  <si>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</si>
  <si>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</si>
  <si>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</si>
  <si>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</si>
  <si>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</si>
  <si>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</si>
  <si>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</si>
  <si>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</si>
  <si>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</si>
  <si>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</si>
  <si>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</si>
  <si>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</si>
  <si>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</si>
  <si>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</si>
  <si>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</si>
  <si>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</si>
  <si>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</si>
  <si>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</si>
  <si>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</si>
  <si>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</si>
  <si>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</si>
  <si>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</si>
  <si>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</si>
  <si>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</si>
  <si>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</si>
  <si>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</si>
  <si>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</si>
  <si>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</si>
  <si>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</si>
  <si>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</si>
  <si>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</si>
  <si>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</si>
  <si>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</si>
  <si>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</si>
  <si>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</si>
  <si>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</si>
  <si>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</si>
  <si>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</si>
  <si>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</si>
  <si>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</si>
  <si>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</si>
  <si>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</si>
  <si>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</si>
  <si>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</si>
  <si>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</si>
  <si>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</si>
  <si>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</si>
  <si>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</si>
  <si>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</si>
  <si>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</si>
  <si>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</si>
  <si>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</si>
  <si>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</si>
  <si>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</si>
  <si>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</si>
  <si>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</si>
  <si>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</si>
  <si>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</si>
  <si>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</si>
  <si>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</si>
  <si>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</si>
  <si>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</si>
  <si>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</si>
  <si>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</si>
  <si>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</si>
  <si>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</si>
  <si>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</si>
  <si>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</si>
  <si>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</si>
  <si>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</si>
  <si>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</si>
  <si>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</si>
  <si>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</si>
  <si>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</si>
  <si>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</si>
  <si>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</si>
  <si>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</si>
  <si>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</si>
  <si>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</si>
  <si>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</si>
  <si>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</si>
  <si>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</si>
  <si>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</si>
  <si>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</si>
  <si>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</si>
  <si>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</si>
  <si>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</si>
  <si>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</si>
  <si>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</si>
  <si>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</si>
  <si>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</si>
  <si>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</si>
  <si>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</si>
  <si>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</si>
  <si>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</si>
  <si>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</si>
  <si>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</si>
  <si>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</si>
  <si>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</si>
  <si>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</si>
  <si>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</si>
  <si>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</si>
  <si>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</si>
  <si>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</si>
  <si>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</si>
  <si>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</si>
  <si>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</si>
  <si>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</si>
  <si>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</si>
  <si>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</si>
  <si>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</si>
  <si>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</si>
  <si>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</si>
  <si>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</si>
  <si>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</si>
  <si>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</si>
  <si>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</si>
  <si>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</si>
  <si>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</si>
  <si>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</si>
  <si>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</si>
  <si>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</si>
  <si>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</si>
  <si>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</si>
  <si>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</si>
  <si>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</si>
  <si>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</si>
  <si>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</si>
  <si>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</si>
  <si>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</si>
  <si>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</si>
  <si>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</si>
  <si>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</si>
  <si>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</si>
  <si>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</si>
  <si>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</si>
  <si>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</si>
  <si>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</si>
  <si>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</si>
  <si>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</si>
  <si>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</si>
  <si>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</si>
  <si>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</si>
  <si>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</si>
  <si>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</si>
  <si>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</si>
  <si>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</si>
  <si>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</si>
  <si>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</si>
  <si>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</si>
  <si>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</si>
  <si>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</si>
  <si>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</si>
  <si>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</si>
  <si>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</si>
  <si>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</si>
  <si>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</si>
  <si>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</si>
  <si>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</si>
  <si>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</si>
  <si>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</si>
  <si>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</si>
  <si>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</si>
  <si>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</si>
  <si>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</si>
  <si>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</si>
  <si>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</si>
  <si>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</si>
  <si>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</si>
  <si>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</si>
  <si>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</si>
  <si>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</si>
  <si>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</si>
  <si>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</si>
  <si>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</si>
  <si>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</si>
  <si>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</si>
  <si>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</si>
  <si>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</si>
  <si>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</si>
  <si>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</si>
  <si>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</si>
  <si>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</si>
  <si>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</si>
  <si>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</si>
  <si>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</si>
  <si>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</si>
  <si>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</si>
  <si>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</si>
  <si>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</si>
  <si>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</si>
  <si>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</si>
  <si>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</si>
  <si>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</si>
  <si>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</si>
  <si>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</si>
  <si>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</si>
  <si>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</si>
  <si>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</si>
  <si>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</si>
  <si>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</si>
  <si>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</si>
  <si>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</si>
  <si>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</si>
  <si>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</si>
  <si>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</si>
  <si>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</si>
  <si>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</si>
  <si>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</si>
  <si>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</si>
  <si>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</si>
  <si>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</si>
  <si>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</si>
  <si>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</si>
  <si>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</si>
  <si>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</si>
  <si>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</si>
  <si>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</si>
  <si>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</si>
  <si>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</si>
  <si>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</si>
  <si>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</si>
  <si>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</si>
  <si>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</si>
  <si>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</si>
  <si>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</si>
  <si>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</si>
  <si>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</si>
  <si>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</si>
  <si>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</si>
  <si>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</si>
  <si>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</si>
  <si>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</si>
  <si>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</si>
  <si>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</si>
  <si>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</si>
  <si>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</si>
  <si>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</si>
  <si>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</si>
  <si>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</si>
  <si>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</si>
  <si>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</si>
  <si>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</si>
  <si>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</si>
  <si>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</si>
  <si>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</si>
  <si>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</si>
  <si>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</si>
  <si>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</si>
  <si>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</si>
  <si>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</si>
  <si>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</si>
  <si>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</si>
  <si>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</si>
  <si>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</si>
  <si>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</si>
  <si>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</si>
  <si>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</si>
  <si>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</si>
  <si>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</si>
  <si>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</si>
  <si>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</si>
  <si>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</si>
  <si>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</si>
  <si>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</si>
  <si>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</si>
  <si>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</si>
  <si>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</si>
  <si>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</si>
  <si>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</si>
  <si>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</si>
  <si>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</si>
  <si>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</si>
  <si>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</si>
  <si>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</si>
  <si>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</si>
  <si>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</si>
  <si>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</si>
  <si>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</si>
  <si>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</si>
  <si>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</si>
  <si>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</si>
  <si>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</si>
  <si>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</si>
  <si>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</si>
  <si>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</si>
  <si>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</si>
  <si>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</si>
  <si>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</si>
  <si>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</si>
  <si>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</si>
  <si>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</si>
  <si>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</si>
  <si>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</si>
  <si>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</si>
  <si>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</si>
  <si>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</si>
  <si>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</si>
  <si>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</si>
  <si>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</si>
  <si>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</si>
  <si>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</si>
  <si>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</si>
  <si>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</si>
  <si>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</si>
  <si>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</si>
  <si>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</si>
  <si>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</si>
  <si>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</si>
  <si>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</si>
  <si>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</si>
  <si>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</si>
  <si>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</si>
  <si>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</si>
  <si>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</si>
  <si>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</si>
  <si>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</si>
  <si>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</si>
  <si>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</si>
  <si>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</si>
  <si>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</si>
  <si>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</si>
  <si>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</si>
  <si>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</si>
  <si>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</si>
  <si>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</si>
  <si>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</si>
  <si>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</si>
  <si>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</si>
  <si>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</si>
  <si>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</si>
  <si>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</si>
  <si>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</si>
  <si>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</si>
  <si>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</si>
  <si>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</si>
  <si>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</si>
  <si>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</si>
  <si>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</si>
  <si>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</si>
  <si>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</si>
  <si>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</si>
  <si>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</si>
  <si>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</si>
  <si>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</si>
  <si>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</si>
  <si>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</si>
  <si>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</si>
  <si>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</si>
  <si>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</si>
  <si>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</si>
  <si>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</si>
  <si>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</si>
  <si>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</si>
  <si>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</si>
  <si>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</si>
  <si>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</si>
  <si>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</si>
  <si>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</si>
  <si>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</si>
  <si>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</si>
  <si>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</si>
  <si>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</si>
  <si>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</si>
  <si>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</si>
  <si>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</si>
  <si>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</si>
  <si>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</si>
  <si>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</si>
  <si>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</si>
  <si>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</si>
  <si>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</si>
  <si>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</si>
  <si>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</si>
  <si>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</si>
  <si>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</si>
  <si>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</si>
  <si>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</si>
  <si>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</si>
  <si>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</si>
  <si>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</si>
  <si>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</si>
  <si>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</si>
  <si>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</si>
  <si>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</si>
  <si>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</si>
  <si>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</si>
  <si>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</si>
  <si>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</si>
  <si>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</si>
  <si>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</si>
  <si>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</si>
  <si>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</si>
  <si>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</si>
  <si>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</si>
  <si>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</si>
  <si>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</si>
  <si>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</si>
  <si>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</si>
  <si>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</si>
  <si>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</si>
  <si>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</si>
  <si>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</si>
  <si>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</si>
  <si>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</si>
  <si>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</si>
  <si>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</si>
  <si>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</si>
  <si>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</si>
  <si>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</si>
  <si>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</si>
  <si>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</si>
  <si>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</si>
  <si>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</si>
  <si>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</si>
  <si>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</si>
  <si>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</si>
  <si>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</si>
  <si>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</si>
  <si>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</si>
  <si>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</si>
  <si>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</si>
  <si>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</si>
  <si>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</si>
  <si>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</si>
  <si>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</si>
  <si>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</si>
  <si>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</si>
  <si>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</si>
  <si>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</si>
  <si>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</si>
  <si>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</si>
  <si>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</si>
  <si>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</si>
  <si>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</si>
  <si>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</si>
  <si>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</si>
  <si>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</si>
  <si>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</si>
  <si>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</si>
  <si>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</si>
  <si>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</si>
  <si>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</si>
  <si>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</si>
  <si>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</si>
  <si>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</si>
  <si>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</si>
  <si>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</si>
  <si>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</si>
  <si>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</si>
  <si>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</si>
  <si>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</si>
  <si>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</si>
  <si>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</si>
  <si>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</si>
  <si>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</si>
  <si>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</si>
  <si>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</si>
  <si>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</si>
  <si>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</si>
  <si>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</si>
  <si>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</si>
  <si>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</si>
  <si>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</si>
  <si>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</si>
  <si>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</si>
  <si>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</si>
  <si>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</si>
  <si>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</si>
  <si>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</si>
  <si>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</si>
  <si>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</si>
  <si>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</si>
  <si>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</si>
  <si>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</si>
  <si>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</si>
  <si>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</si>
  <si>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</si>
  <si>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</si>
  <si>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</si>
  <si>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</si>
  <si>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</si>
  <si>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</si>
  <si>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</si>
  <si>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</si>
  <si>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</si>
  <si>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</si>
  <si>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</si>
  <si>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</si>
  <si>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</si>
  <si>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</si>
  <si>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</si>
  <si>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</si>
  <si>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</si>
  <si>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</si>
  <si>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</si>
  <si>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</si>
  <si>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</si>
  <si>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</si>
  <si>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</si>
  <si>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</si>
  <si>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</si>
  <si>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</si>
  <si>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</si>
  <si>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</si>
  <si>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</si>
  <si>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</si>
  <si>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</si>
  <si>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</si>
  <si>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</si>
  <si>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</si>
  <si>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</si>
  <si>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</si>
  <si>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</si>
  <si>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</si>
  <si>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</si>
  <si>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</si>
  <si>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</si>
  <si>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</si>
  <si>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</si>
  <si>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</si>
  <si>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</si>
  <si>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</si>
  <si>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</si>
  <si>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</si>
  <si>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</si>
  <si>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</si>
  <si>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</si>
  <si>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</si>
  <si>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</si>
  <si>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</si>
  <si>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</si>
  <si>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</si>
  <si>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</si>
  <si>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</si>
  <si>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</si>
  <si>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</si>
  <si>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</si>
  <si>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</si>
  <si>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</si>
  <si>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</si>
  <si>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</si>
  <si>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</si>
  <si>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</si>
  <si>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</si>
  <si>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</si>
  <si>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</si>
  <si>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</si>
  <si>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</si>
  <si>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</si>
  <si>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</si>
  <si>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</si>
  <si>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</si>
  <si>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</si>
  <si>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</si>
  <si>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</si>
  <si>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</si>
  <si>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</si>
  <si>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</si>
  <si>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</si>
  <si>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</si>
  <si>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</si>
  <si>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</si>
  <si>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</si>
  <si>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</si>
  <si>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</si>
  <si>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</si>
  <si>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</si>
  <si>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</si>
  <si>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</si>
  <si>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</si>
  <si>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</si>
  <si>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</si>
  <si>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</si>
  <si>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</si>
  <si>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</si>
  <si>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</si>
  <si>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</si>
  <si>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</si>
  <si>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</si>
  <si>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</si>
  <si>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</si>
  <si>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</si>
  <si>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</si>
  <si>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</si>
  <si>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</si>
  <si>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</si>
  <si>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</si>
  <si>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</si>
  <si>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</si>
  <si>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</si>
  <si>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</si>
  <si>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</si>
  <si>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</si>
  <si>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</si>
  <si>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</si>
  <si>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</si>
  <si>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</si>
  <si>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</si>
  <si>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</si>
  <si>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</si>
  <si>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</si>
  <si>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</si>
  <si>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</si>
  <si>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</si>
  <si>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</si>
  <si>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</si>
  <si>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</si>
  <si>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</si>
  <si>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</si>
  <si>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</si>
  <si>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</si>
  <si>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</si>
  <si>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</si>
  <si>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</si>
  <si>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</si>
  <si>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</si>
  <si>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</si>
  <si>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</si>
  <si>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</si>
  <si>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</si>
  <si>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</si>
  <si>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</si>
  <si>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</si>
  <si>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</si>
  <si>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</si>
  <si>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</si>
  <si>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</si>
  <si>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</si>
  <si>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</si>
  <si>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</si>
  <si>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</si>
  <si>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</si>
  <si>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</si>
  <si>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</si>
  <si>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</si>
  <si>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</si>
  <si>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</si>
  <si>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</si>
  <si>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</si>
  <si>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</si>
  <si>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</si>
  <si>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</si>
  <si>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</si>
  <si>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</si>
  <si>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</si>
  <si>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</si>
  <si>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</si>
  <si>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</si>
  <si>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</si>
  <si>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</si>
  <si>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</si>
  <si>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</si>
  <si>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</si>
  <si>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</si>
  <si>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</si>
  <si>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</si>
  <si>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</si>
  <si>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</si>
  <si>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</si>
  <si>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</si>
  <si>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</si>
  <si>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</si>
  <si>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</si>
  <si>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</si>
  <si>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</si>
  <si>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</si>
  <si>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</si>
  <si>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</si>
  <si>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</si>
  <si>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</si>
  <si>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</si>
  <si>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</si>
  <si>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</si>
  <si>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</si>
  <si>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</si>
  <si>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</si>
  <si>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</si>
  <si>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</si>
  <si>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</si>
  <si>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</si>
  <si>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</si>
  <si>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</si>
  <si>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</si>
  <si>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</si>
  <si>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</si>
  <si>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</si>
  <si>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</si>
  <si>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</si>
  <si>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</si>
  <si>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</si>
  <si>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</si>
  <si>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</si>
  <si>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</si>
  <si>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</si>
  <si>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</si>
  <si>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</si>
  <si>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</si>
  <si>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</si>
  <si>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</si>
  <si>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</si>
  <si>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</si>
  <si>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</si>
  <si>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</si>
  <si>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</si>
  <si>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</si>
  <si>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</si>
  <si>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</si>
  <si>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</si>
  <si>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</si>
  <si>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</si>
  <si>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</si>
  <si>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</si>
  <si>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</si>
  <si>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</si>
  <si>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</si>
  <si>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</si>
  <si>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</si>
  <si>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</si>
  <si>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</si>
  <si>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</si>
  <si>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</si>
  <si>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</si>
  <si>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</si>
  <si>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</si>
  <si>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</si>
  <si>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</si>
  <si>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</si>
  <si>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</si>
  <si>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</si>
  <si>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</si>
  <si>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</si>
  <si>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</si>
  <si>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</si>
  <si>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</si>
  <si>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</si>
  <si>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</si>
  <si>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</si>
  <si>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</si>
  <si>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</si>
  <si>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</si>
  <si>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</si>
  <si>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</si>
  <si>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</si>
  <si>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</si>
  <si>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</si>
  <si>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</si>
  <si>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</si>
  <si>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</si>
  <si>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</si>
  <si>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</si>
  <si>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</si>
  <si>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</si>
  <si>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</si>
  <si>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</si>
  <si>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</si>
  <si>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</si>
  <si>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</si>
  <si>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</si>
  <si>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</si>
  <si>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</si>
  <si>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</si>
  <si>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</si>
  <si>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</si>
  <si>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</si>
  <si>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</si>
  <si>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</si>
  <si>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</si>
  <si>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</si>
  <si>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</si>
  <si>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</si>
  <si>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</si>
  <si>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</si>
  <si>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</si>
  <si>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</si>
  <si>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</si>
  <si>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</si>
  <si>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</si>
  <si>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</si>
  <si>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</si>
  <si>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</si>
  <si>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</si>
  <si>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</si>
  <si>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</si>
  <si>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</si>
  <si>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</si>
  <si>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</si>
  <si>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</si>
  <si>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</si>
  <si>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</si>
  <si>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</si>
  <si>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</si>
  <si>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</si>
  <si>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</si>
  <si>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</si>
  <si>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</si>
  <si>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</si>
  <si>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</si>
  <si>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</si>
  <si>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</si>
  <si>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</si>
  <si>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</si>
  <si>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</si>
  <si>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</si>
  <si>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</si>
  <si>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</si>
  <si>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</si>
  <si>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</si>
  <si>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</si>
  <si>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</si>
  <si>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</si>
  <si>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</si>
  <si>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</si>
  <si>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</si>
  <si>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</si>
  <si>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</si>
  <si>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</si>
  <si>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</si>
  <si>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</si>
  <si>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</si>
  <si>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</si>
  <si>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</si>
  <si>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</si>
  <si>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</si>
  <si>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</si>
  <si>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</si>
  <si>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</si>
  <si>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</si>
  <si>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</si>
  <si>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</si>
  <si>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</si>
  <si>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</si>
  <si>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</si>
  <si>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</si>
  <si>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</si>
  <si>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</si>
  <si>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</si>
  <si>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</si>
  <si>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</si>
  <si>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</si>
  <si>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</si>
  <si>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</si>
  <si>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</si>
  <si>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</si>
  <si>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</si>
  <si>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</si>
  <si>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</si>
  <si>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</si>
  <si>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</si>
  <si>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</si>
  <si>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</si>
  <si>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</si>
  <si>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</si>
  <si>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</si>
  <si>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</si>
  <si>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</si>
  <si>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</si>
  <si>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</si>
  <si>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</si>
  <si>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</si>
  <si>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</si>
  <si>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</si>
  <si>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</si>
  <si>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</si>
  <si>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</si>
  <si>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</si>
  <si>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</si>
  <si>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</si>
  <si>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</si>
  <si>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</si>
  <si>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</si>
  <si>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</si>
  <si>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</si>
  <si>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</si>
  <si>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</si>
  <si>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</si>
  <si>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</si>
  <si>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</si>
  <si>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</si>
  <si>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</si>
  <si>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</si>
  <si>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</si>
  <si>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</si>
  <si>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</si>
  <si>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</si>
  <si>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</si>
  <si>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</si>
  <si>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</si>
  <si>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</si>
  <si>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</si>
  <si>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</si>
  <si>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</si>
  <si>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</si>
  <si>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</si>
  <si>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</si>
  <si>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</si>
  <si>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</si>
  <si>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</si>
  <si>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</si>
  <si>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</si>
  <si>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</si>
  <si>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</si>
  <si>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</si>
  <si>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</si>
  <si>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</si>
  <si>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</si>
  <si>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</si>
  <si>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</si>
  <si>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</si>
  <si>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</si>
  <si>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</si>
  <si>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</si>
  <si>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</si>
  <si>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</si>
  <si>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</si>
  <si>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</si>
  <si>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</si>
  <si>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</si>
  <si>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</si>
  <si>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</si>
  <si>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</si>
  <si>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</si>
  <si>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</si>
  <si>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</si>
  <si>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</si>
  <si>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</si>
  <si>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</si>
  <si>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</si>
  <si>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</si>
  <si>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</si>
  <si>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</si>
  <si>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</si>
  <si>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</si>
  <si>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</si>
  <si>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</si>
  <si>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</si>
  <si>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</si>
  <si>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</si>
  <si>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</si>
  <si>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</si>
  <si>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</si>
  <si>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</si>
  <si>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</si>
  <si>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</si>
  <si>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</si>
  <si>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</si>
  <si>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</si>
  <si>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</si>
  <si>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</si>
  <si>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</si>
  <si>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</si>
  <si>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</si>
  <si>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</si>
  <si>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</si>
  <si>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</si>
  <si>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</si>
  <si>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</si>
  <si>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</si>
  <si>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</si>
  <si>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</si>
  <si>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</si>
  <si>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</si>
  <si>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</si>
  <si>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</si>
  <si>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</si>
  <si>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</si>
  <si>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</si>
  <si>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</si>
  <si>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</si>
  <si>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</si>
  <si>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</si>
  <si>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</si>
  <si>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</si>
  <si>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</si>
  <si>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</si>
  <si>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</si>
  <si>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</si>
  <si>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</si>
  <si>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</si>
  <si>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</si>
  <si>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</si>
  <si>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</si>
  <si>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</si>
  <si>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</si>
  <si>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</si>
  <si>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</si>
  <si>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</si>
  <si>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</si>
  <si>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</si>
  <si>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</si>
  <si>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</si>
  <si>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</si>
  <si>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</si>
  <si>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</si>
  <si>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</si>
  <si>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</si>
  <si>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</si>
  <si>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</si>
  <si>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</si>
  <si>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</si>
  <si>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</si>
  <si>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</si>
  <si>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</si>
  <si>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</si>
  <si>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</si>
  <si>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</si>
  <si>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</si>
  <si>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</si>
  <si>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</si>
  <si>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</si>
  <si>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</si>
  <si>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</si>
  <si>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</si>
  <si>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</si>
  <si>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</si>
  <si>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</si>
  <si>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</si>
  <si>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</si>
  <si>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</si>
  <si>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</si>
  <si>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</si>
  <si>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</si>
  <si>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</si>
  <si>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</si>
  <si>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</si>
  <si>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</si>
  <si>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</si>
  <si>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</si>
  <si>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</si>
  <si>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</si>
  <si>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</si>
  <si>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</si>
  <si>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</si>
  <si>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</si>
  <si>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</si>
  <si>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</si>
  <si>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</si>
  <si>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</si>
  <si>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</si>
  <si>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</si>
  <si>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</si>
  <si>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</si>
  <si>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</si>
  <si>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</si>
  <si>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</si>
  <si>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</si>
  <si>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</si>
  <si>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</si>
  <si>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</si>
  <si>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</si>
  <si>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</si>
  <si>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</si>
  <si>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</si>
  <si>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</si>
  <si>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</si>
  <si>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</si>
  <si>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</si>
  <si>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</si>
  <si>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</si>
  <si>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</si>
  <si>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</si>
  <si>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</si>
  <si>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</si>
  <si>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</si>
  <si>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</si>
  <si>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</si>
  <si>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</si>
  <si>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</si>
  <si>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</si>
  <si>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</si>
  <si>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</si>
  <si>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</si>
  <si>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</si>
  <si>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</si>
  <si>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</si>
  <si>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</si>
  <si>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</si>
  <si>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</si>
  <si>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</si>
  <si>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</si>
  <si>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</si>
  <si>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</si>
  <si>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</si>
  <si>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</si>
  <si>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</si>
  <si>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</si>
  <si>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</si>
  <si>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</si>
  <si>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</si>
  <si>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</si>
  <si>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</si>
  <si>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</si>
  <si>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</si>
  <si>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</si>
  <si>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</si>
  <si>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</si>
  <si>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</si>
  <si>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</si>
  <si>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</si>
  <si>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</si>
  <si>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</si>
  <si>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</si>
  <si>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</si>
  <si>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</si>
  <si>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</si>
  <si>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</si>
  <si>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</si>
  <si>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</si>
  <si>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</si>
  <si>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</si>
  <si>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</si>
  <si>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</si>
  <si>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</si>
  <si>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</si>
  <si>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</si>
  <si>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</si>
  <si>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</si>
  <si>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</si>
  <si>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</si>
  <si>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</si>
  <si>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</si>
  <si>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</si>
  <si>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</si>
  <si>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</si>
  <si>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</si>
  <si>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</si>
  <si>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</si>
  <si>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</si>
  <si>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</si>
  <si>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</si>
  <si>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</si>
  <si>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</si>
  <si>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</si>
  <si>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</si>
  <si>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</si>
  <si>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</si>
  <si>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</si>
  <si>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</si>
  <si>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</si>
  <si>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</si>
  <si>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</si>
  <si>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</si>
  <si>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</si>
  <si>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</si>
  <si>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</si>
  <si>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</si>
  <si>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</si>
  <si>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</si>
  <si>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</si>
  <si>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</si>
  <si>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</si>
  <si>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</si>
  <si>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</si>
  <si>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</si>
  <si>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</si>
  <si>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</si>
  <si>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</si>
  <si>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</si>
  <si>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</si>
  <si>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</si>
  <si>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</si>
  <si>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</si>
  <si>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</si>
  <si>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</si>
  <si>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</si>
  <si>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</si>
  <si>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</si>
  <si>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</si>
  <si>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</si>
  <si>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</si>
  <si>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</si>
  <si>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</si>
  <si>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</si>
  <si>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</si>
  <si>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</si>
  <si>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</si>
  <si>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</si>
  <si>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</si>
  <si>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</si>
  <si>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</si>
  <si>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</si>
  <si>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</si>
  <si>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</si>
  <si>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</si>
  <si>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</si>
  <si>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</si>
  <si>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</si>
  <si>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</si>
  <si>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</si>
  <si>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</si>
  <si>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</si>
  <si>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</si>
  <si>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</si>
  <si>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</si>
  <si>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</si>
  <si>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</si>
  <si>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</si>
  <si>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</si>
  <si>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</si>
  <si>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</si>
  <si>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</si>
  <si>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</si>
  <si>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</si>
  <si>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</si>
  <si>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</si>
  <si>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</si>
  <si>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</si>
  <si>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</si>
  <si>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</si>
  <si>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</si>
  <si>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</si>
  <si>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</si>
  <si>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</si>
  <si>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</si>
  <si>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</si>
  <si>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</si>
  <si>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</si>
  <si>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</si>
  <si>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</si>
  <si>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</si>
  <si>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</si>
  <si>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</si>
  <si>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</si>
  <si>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</si>
  <si>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</si>
  <si>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</si>
  <si>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</si>
  <si>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</si>
  <si>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</si>
  <si>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</si>
  <si>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</si>
  <si>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</si>
  <si>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</si>
  <si>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</si>
  <si>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</si>
  <si>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</si>
  <si>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</si>
  <si>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</si>
  <si>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</si>
  <si>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</si>
  <si>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</si>
  <si>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</si>
  <si>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</si>
  <si>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</si>
  <si>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</si>
  <si>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</si>
  <si>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</si>
  <si>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</si>
  <si>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</si>
  <si>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</si>
  <si>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</si>
  <si>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</si>
  <si>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</si>
  <si>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</si>
  <si>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</si>
  <si>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</si>
  <si>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</si>
  <si>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</si>
  <si>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</si>
  <si>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</si>
  <si>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</si>
  <si>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</si>
  <si>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</si>
  <si>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</si>
  <si>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</si>
  <si>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</si>
  <si>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</si>
  <si>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</si>
  <si>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</si>
  <si>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</si>
  <si>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</si>
  <si>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</si>
  <si>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</si>
  <si>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</si>
  <si>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</si>
  <si>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</si>
  <si>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</si>
  <si>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</si>
  <si>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</si>
  <si>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</si>
  <si>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</si>
  <si>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</si>
  <si>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</si>
  <si>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</si>
  <si>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</si>
  <si>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</si>
  <si>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</si>
  <si>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</si>
  <si>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</si>
  <si>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</si>
  <si>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</si>
  <si>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</si>
  <si>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</si>
  <si>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</si>
  <si>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</si>
  <si>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</si>
  <si>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</si>
  <si>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</si>
  <si>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</si>
  <si>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</si>
  <si>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</si>
  <si>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</si>
  <si>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</si>
  <si>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</si>
  <si>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</si>
  <si>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</si>
  <si>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</si>
  <si>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</si>
  <si>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</si>
  <si>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</si>
  <si>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</si>
  <si>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</si>
  <si>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</si>
  <si>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</si>
  <si>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</si>
  <si>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</si>
  <si>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</si>
  <si>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</si>
  <si>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</si>
  <si>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</si>
  <si>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</si>
  <si>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</si>
  <si>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</si>
  <si>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</si>
  <si>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</si>
  <si>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</si>
  <si>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</si>
  <si>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</si>
  <si>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</si>
  <si>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</si>
  <si>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</si>
  <si>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</si>
  <si>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</si>
  <si>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</si>
  <si>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</si>
  <si>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</si>
  <si>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</si>
  <si>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</si>
  <si>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</si>
  <si>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</si>
  <si>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</si>
  <si>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</si>
  <si>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</si>
  <si>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</si>
  <si>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</si>
  <si>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</si>
  <si>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</si>
  <si>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</si>
  <si>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</si>
  <si>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</si>
  <si>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</si>
  <si>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</si>
  <si>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</si>
  <si>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</si>
  <si>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</si>
  <si>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</si>
  <si>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</si>
  <si>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</si>
  <si>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</si>
  <si>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</si>
  <si>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</si>
  <si>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</si>
  <si>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</si>
  <si>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</si>
  <si>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</si>
  <si>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</si>
  <si>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</si>
  <si>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</si>
  <si>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</si>
  <si>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</si>
  <si>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</si>
  <si>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</si>
  <si>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</si>
  <si>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</si>
  <si>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</si>
  <si>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</si>
  <si>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</si>
  <si>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</si>
  <si>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</si>
  <si>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</si>
  <si>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</si>
  <si>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</si>
  <si>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</si>
  <si>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</si>
  <si>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</si>
  <si>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</si>
  <si>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</si>
  <si>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</si>
  <si>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</si>
  <si>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</si>
  <si>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</si>
  <si>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</si>
  <si>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</si>
  <si>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</si>
  <si>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</si>
  <si>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</si>
  <si>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</si>
  <si>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</si>
  <si>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</si>
  <si>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</si>
  <si>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</si>
  <si>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</si>
  <si>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</si>
  <si>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</si>
  <si>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</si>
  <si>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</si>
  <si>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</si>
  <si>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</si>
  <si>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</si>
  <si>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</si>
  <si>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</si>
  <si>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</si>
  <si>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</si>
  <si>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</si>
  <si>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</si>
  <si>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</si>
  <si>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</si>
  <si>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</si>
  <si>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</si>
  <si>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</si>
  <si>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</si>
  <si>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</si>
  <si>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</si>
  <si>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</si>
  <si>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</si>
  <si>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</si>
  <si>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</si>
  <si>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</si>
  <si>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</si>
  <si>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</si>
  <si>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</si>
  <si>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</si>
  <si>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</si>
  <si>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</si>
  <si>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</si>
  <si>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</si>
  <si>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</si>
  <si>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</si>
  <si>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</si>
  <si>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</si>
  <si>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</si>
  <si>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</si>
  <si>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</si>
  <si>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</si>
  <si>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</si>
  <si>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</si>
  <si>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</si>
  <si>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</si>
  <si>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</si>
  <si>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</si>
  <si>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</si>
  <si>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</si>
  <si>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</si>
  <si>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</si>
  <si>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</si>
  <si>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</si>
  <si>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</si>
  <si>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</si>
  <si>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</si>
  <si>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</si>
  <si>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</si>
  <si>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</si>
  <si>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</si>
  <si>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</si>
  <si>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</si>
  <si>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</si>
  <si>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</si>
  <si>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</si>
  <si>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</si>
  <si>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</si>
  <si>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</si>
  <si>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</si>
  <si>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</si>
  <si>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</si>
  <si>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</si>
  <si>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</si>
  <si>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</si>
  <si>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</si>
  <si>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</si>
  <si>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</si>
  <si>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</si>
  <si>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</si>
  <si>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</si>
  <si>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</si>
  <si>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</si>
  <si>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</si>
  <si>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</si>
  <si>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</si>
  <si>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</si>
  <si>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</si>
  <si>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</si>
  <si>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</si>
  <si>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</si>
  <si>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</si>
  <si>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</si>
  <si>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</si>
  <si>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</si>
  <si>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</si>
  <si>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</si>
  <si>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</si>
  <si>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</si>
  <si>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</si>
  <si>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</si>
  <si>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</si>
  <si>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</si>
  <si>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</si>
  <si>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</si>
  <si>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</si>
  <si>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</si>
  <si>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</si>
  <si>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</si>
  <si>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</si>
  <si>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</si>
  <si>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</si>
  <si>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</si>
  <si>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</si>
  <si>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</si>
  <si>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</si>
  <si>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</si>
  <si>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</si>
  <si>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</si>
  <si>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</si>
  <si>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</si>
  <si>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</si>
  <si>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</si>
  <si>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</si>
  <si>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</si>
  <si>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</si>
  <si>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</si>
  <si>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</si>
  <si>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</si>
  <si>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</si>
  <si>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</si>
  <si>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</si>
  <si>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</si>
  <si>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</si>
  <si>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</si>
  <si>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</si>
  <si>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</si>
  <si>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</si>
  <si>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</si>
  <si>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</si>
  <si>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</si>
  <si>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</si>
  <si>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</si>
  <si>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</si>
  <si>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</si>
  <si>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</si>
  <si>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</si>
  <si>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</si>
  <si>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</si>
  <si>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</si>
  <si>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</si>
  <si>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</si>
  <si>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</si>
  <si>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</si>
  <si>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</si>
  <si>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</si>
  <si>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</si>
  <si>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</si>
  <si>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</si>
  <si>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</si>
  <si>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</si>
  <si>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</si>
  <si>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</si>
  <si>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</si>
  <si>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</si>
  <si>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</si>
  <si>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</si>
  <si>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</si>
  <si>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</si>
  <si>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</si>
  <si>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</si>
  <si>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</si>
  <si>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</si>
  <si>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</si>
  <si>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</si>
  <si>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</si>
  <si>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</si>
  <si>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</si>
  <si>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</si>
  <si>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</si>
  <si>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</si>
  <si>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</si>
  <si>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</si>
  <si>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</si>
  <si>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</si>
  <si>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</si>
  <si>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</si>
  <si>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</si>
  <si>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</si>
  <si>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</si>
  <si>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</si>
  <si>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</si>
  <si>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</si>
  <si>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</si>
  <si>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</si>
  <si>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</si>
  <si>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</si>
  <si>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</si>
  <si>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</si>
  <si>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</si>
  <si>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</si>
  <si>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</si>
  <si>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</si>
  <si>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</si>
  <si>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</si>
  <si>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</si>
  <si>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</si>
  <si>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</si>
  <si>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</si>
  <si>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</si>
  <si>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</si>
  <si>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</si>
  <si>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</si>
  <si>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</si>
  <si>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</si>
  <si>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</si>
  <si>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</si>
  <si>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</si>
  <si>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</si>
  <si>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</si>
  <si>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</si>
  <si>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</si>
  <si>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</si>
  <si>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</si>
  <si>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</si>
  <si>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</si>
  <si>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</si>
  <si>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</si>
  <si>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</si>
  <si>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</si>
  <si>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</si>
  <si>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</si>
  <si>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</si>
  <si>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</si>
  <si>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</si>
  <si>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</si>
  <si>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</si>
  <si>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</si>
  <si>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</si>
  <si>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</si>
  <si>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</si>
  <si>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</si>
  <si>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</si>
  <si>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</si>
  <si>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</si>
  <si>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</si>
  <si>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</si>
  <si>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</si>
  <si>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</si>
  <si>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</si>
  <si>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</si>
  <si>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</si>
  <si>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</si>
  <si>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</si>
  <si>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</si>
  <si>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</si>
  <si>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</si>
  <si>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</si>
  <si>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</si>
  <si>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</si>
  <si>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</si>
  <si>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</si>
  <si>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</si>
  <si>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</si>
  <si>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</si>
  <si>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</si>
  <si>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</si>
  <si>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</si>
  <si>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</si>
  <si>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</si>
  <si>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</si>
  <si>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</si>
  <si>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</si>
  <si>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</si>
  <si>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</si>
  <si>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</si>
  <si>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</si>
  <si>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</si>
  <si>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</si>
  <si>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</si>
  <si>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</si>
  <si>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</si>
  <si>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</si>
  <si>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</si>
  <si>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</si>
  <si>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</si>
  <si>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</si>
  <si>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</si>
  <si>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</si>
  <si>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</si>
  <si>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</si>
  <si>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</si>
  <si>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</si>
  <si>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</si>
  <si>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</si>
  <si>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</si>
  <si>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</si>
  <si>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</si>
  <si>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</si>
  <si>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</si>
  <si>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</si>
  <si>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</si>
  <si>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</si>
  <si>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</si>
  <si>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</si>
  <si>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</si>
  <si>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</si>
  <si>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</si>
  <si>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</si>
  <si>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</si>
  <si>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</si>
  <si>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</si>
  <si>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</si>
  <si>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</si>
  <si>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</si>
  <si>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</si>
  <si>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</si>
  <si>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</si>
  <si>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</si>
  <si>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</si>
  <si>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</si>
  <si>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</si>
  <si>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</si>
  <si>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</si>
  <si>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</si>
  <si>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</si>
  <si>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</si>
  <si>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</si>
  <si>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</si>
  <si>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</si>
  <si>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</si>
  <si>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</si>
  <si>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</si>
  <si>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</si>
  <si>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</si>
  <si>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</si>
  <si>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</si>
  <si>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</si>
  <si>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</si>
  <si>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</si>
  <si>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</si>
  <si>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</si>
  <si>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</si>
  <si>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</si>
  <si>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</si>
  <si>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</si>
  <si>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</si>
  <si>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</si>
  <si>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</si>
  <si>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</si>
  <si>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</si>
  <si>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</si>
  <si>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</si>
  <si>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</si>
  <si>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</si>
  <si>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</si>
  <si>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</si>
  <si>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</si>
  <si>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</si>
  <si>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</si>
  <si>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</si>
  <si>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</si>
  <si>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</si>
  <si>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</si>
  <si>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</si>
  <si>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</si>
  <si>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</si>
  <si>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</si>
  <si>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</si>
  <si>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</si>
  <si>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</si>
  <si>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</si>
  <si>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</si>
  <si>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</si>
  <si>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</si>
  <si>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</si>
  <si>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</si>
  <si>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</si>
  <si>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</si>
  <si>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</si>
  <si>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</si>
  <si>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</si>
  <si>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</si>
  <si>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</si>
  <si>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</si>
  <si>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</si>
  <si>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</si>
  <si>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</si>
  <si>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</si>
  <si>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</si>
  <si>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</si>
  <si>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</si>
  <si>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</si>
  <si>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</si>
  <si>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</si>
  <si>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</si>
  <si>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</si>
  <si>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</si>
  <si>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</si>
  <si>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</si>
  <si>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</si>
  <si>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</si>
  <si>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</si>
  <si>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</si>
  <si>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</si>
  <si>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</si>
  <si>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</si>
  <si>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</si>
  <si>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</si>
  <si>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</si>
  <si>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</si>
  <si>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</si>
  <si>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</si>
  <si>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</si>
  <si>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</si>
  <si>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</si>
  <si>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</si>
  <si>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</si>
  <si>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</si>
  <si>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</si>
  <si>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</si>
  <si>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</si>
  <si>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</si>
  <si>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</si>
  <si>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</si>
  <si>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</si>
  <si>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</si>
  <si>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</si>
  <si>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</si>
  <si>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</si>
  <si>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</si>
  <si>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</si>
  <si>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</si>
  <si>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</si>
  <si>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</si>
  <si>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</si>
  <si>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</si>
  <si>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</si>
  <si>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</si>
  <si>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</si>
  <si>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</si>
  <si>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</si>
  <si>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</si>
  <si>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</si>
  <si>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</si>
  <si>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</si>
  <si>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</si>
  <si>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</si>
  <si>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</si>
  <si>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</si>
  <si>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</si>
  <si>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</si>
  <si>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</si>
  <si>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</si>
  <si>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</si>
  <si>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</si>
  <si>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</si>
  <si>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</si>
  <si>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</si>
  <si>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</si>
  <si>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</si>
  <si>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</si>
  <si>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</si>
  <si>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</si>
  <si>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</si>
  <si>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</si>
  <si>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</si>
  <si>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</si>
  <si>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</si>
  <si>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</si>
  <si>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</si>
  <si>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</si>
  <si>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</si>
  <si>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</si>
  <si>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</si>
  <si>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</si>
  <si>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</si>
  <si>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</si>
  <si>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</si>
  <si>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</si>
  <si>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</si>
  <si>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</si>
  <si>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</si>
  <si>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</si>
  <si>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</si>
  <si>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</si>
  <si>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</si>
  <si>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</si>
  <si>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</si>
  <si>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</si>
  <si>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</si>
  <si>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</si>
  <si>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</si>
  <si>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</si>
  <si>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</si>
  <si>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</si>
  <si>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</si>
  <si>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</si>
  <si>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</si>
  <si>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</si>
  <si>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</si>
  <si>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</si>
  <si>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</si>
  <si>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</si>
  <si>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</si>
  <si>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</si>
  <si>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</si>
  <si>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</si>
  <si>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</si>
  <si>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</si>
  <si>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</si>
  <si>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</si>
  <si>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</si>
  <si>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</si>
  <si>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</si>
  <si>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</si>
  <si>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</si>
  <si>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</si>
  <si>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</si>
  <si>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</si>
  <si>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</si>
  <si>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</si>
  <si>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</si>
  <si>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</si>
  <si>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</si>
  <si>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</si>
  <si>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</si>
  <si>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</si>
  <si>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</si>
  <si>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</si>
  <si>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</si>
  <si>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</si>
  <si>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</si>
  <si>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</si>
  <si>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</si>
  <si>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</si>
  <si>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</si>
  <si>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</si>
  <si>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</si>
  <si>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</si>
  <si>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</si>
  <si>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</si>
  <si>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</si>
  <si>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</si>
  <si>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</si>
  <si>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</si>
  <si>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</si>
  <si>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</si>
  <si>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</si>
  <si>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</si>
  <si>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</si>
  <si>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</si>
  <si>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</si>
  <si>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</si>
  <si>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</si>
  <si>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</si>
  <si>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</si>
  <si>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</si>
  <si>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</si>
  <si>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</si>
  <si>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</si>
  <si>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</si>
  <si>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</si>
  <si>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</si>
  <si>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</si>
  <si>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</si>
  <si>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</si>
  <si>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</si>
  <si>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</si>
  <si>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</si>
  <si>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</si>
  <si>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</si>
  <si>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</si>
  <si>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</si>
  <si>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</si>
  <si>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</si>
  <si>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</si>
  <si>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</si>
  <si>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</si>
  <si>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</si>
  <si>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</si>
  <si>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</si>
  <si>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</si>
  <si>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</si>
  <si>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</si>
  <si>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</si>
  <si>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</si>
  <si>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</si>
  <si>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</si>
  <si>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</si>
  <si>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</si>
  <si>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</si>
  <si>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</si>
  <si>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</si>
  <si>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</si>
  <si>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</si>
  <si>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</si>
  <si>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</si>
  <si>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</si>
  <si>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</si>
  <si>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</si>
  <si>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</si>
  <si>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</si>
  <si>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</si>
  <si>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</si>
  <si>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</si>
  <si>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</si>
  <si>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</si>
  <si>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</si>
  <si>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</si>
  <si>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</si>
  <si>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</si>
  <si>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</si>
  <si>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</si>
  <si>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</si>
  <si>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</si>
  <si>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</si>
  <si>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</si>
  <si>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</si>
  <si>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</si>
  <si>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</si>
  <si>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</si>
  <si>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</si>
  <si>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</si>
  <si>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</si>
  <si>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</si>
  <si>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</si>
  <si>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</si>
  <si>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</si>
  <si>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</si>
  <si>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</si>
  <si>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</si>
  <si>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</si>
  <si>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</si>
  <si>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</si>
  <si>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</si>
  <si>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</si>
  <si>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</si>
  <si>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</si>
  <si>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</si>
  <si>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</si>
  <si>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</si>
  <si>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</si>
  <si>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</si>
  <si>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</si>
  <si>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</si>
  <si>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</si>
  <si>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</si>
  <si>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</si>
  <si>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</si>
  <si>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</si>
  <si>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</si>
  <si>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</si>
  <si>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</si>
  <si>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</si>
  <si>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</si>
  <si>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</si>
  <si>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</si>
  <si>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</si>
  <si>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</si>
  <si>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</si>
  <si>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</si>
  <si>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</si>
  <si>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</si>
  <si>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</si>
  <si>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</si>
  <si>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</si>
  <si>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</si>
  <si>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</si>
  <si>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</si>
  <si>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</si>
  <si>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</si>
  <si>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</si>
  <si>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</si>
  <si>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</si>
  <si>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</si>
  <si>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</si>
  <si>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</si>
  <si>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</si>
  <si>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</si>
  <si>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</si>
  <si>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</si>
  <si>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</si>
  <si>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</si>
  <si>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</si>
  <si>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</si>
  <si>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</si>
  <si>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</si>
  <si>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</si>
  <si>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</si>
  <si>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</si>
  <si>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</si>
  <si>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</si>
  <si>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</si>
  <si>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</si>
  <si>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</si>
  <si>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</si>
  <si>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</si>
  <si>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</si>
  <si>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</si>
  <si>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</si>
  <si>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</si>
  <si>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</si>
  <si>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</si>
  <si>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</si>
  <si>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</si>
  <si>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</si>
  <si>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</si>
  <si>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</si>
  <si>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</si>
  <si>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</si>
  <si>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</si>
  <si>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</si>
  <si>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</si>
  <si>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</si>
  <si>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</si>
  <si>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</si>
  <si>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</si>
  <si>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</si>
  <si>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</si>
  <si>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</si>
  <si>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</si>
  <si>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</si>
  <si>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</si>
  <si>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</si>
  <si>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</si>
  <si>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</si>
  <si>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</si>
  <si>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</si>
  <si>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</si>
  <si>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</si>
  <si>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</si>
  <si>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</si>
  <si>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</si>
  <si>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</si>
  <si>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</si>
  <si>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</si>
  <si>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</si>
  <si>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</si>
  <si>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</si>
  <si>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</si>
  <si>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</si>
  <si>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</si>
  <si>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</si>
  <si>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</si>
  <si>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</si>
  <si>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</si>
  <si>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</si>
  <si>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</si>
  <si>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</si>
  <si>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</si>
  <si>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</si>
  <si>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</si>
  <si>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</si>
  <si>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</si>
  <si>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</si>
  <si>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</si>
  <si>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</si>
  <si>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</si>
  <si>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</si>
  <si>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</si>
  <si>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</si>
  <si>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</si>
  <si>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</si>
  <si>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</si>
  <si>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</si>
  <si>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</si>
  <si>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</si>
  <si>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</si>
  <si>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</si>
  <si>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</si>
  <si>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</si>
  <si>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</si>
  <si>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</si>
  <si>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</si>
  <si>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</si>
  <si>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</si>
  <si>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</si>
  <si>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</si>
  <si>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</si>
  <si>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</si>
  <si>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</si>
  <si>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</si>
  <si>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</si>
  <si>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</si>
  <si>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</si>
  <si>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</si>
  <si>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</si>
  <si>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</si>
  <si>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</si>
  <si>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</si>
  <si>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</si>
  <si>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</si>
  <si>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</si>
  <si>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</si>
  <si>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</si>
  <si>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</si>
  <si>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</si>
  <si>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</si>
  <si>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</si>
  <si>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</si>
  <si>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</si>
  <si>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</si>
  <si>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</si>
  <si>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</si>
  <si>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</si>
  <si>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</si>
  <si>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</si>
  <si>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</si>
  <si>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</si>
  <si>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</si>
  <si>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</si>
  <si>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</si>
  <si>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</si>
  <si>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</si>
  <si>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</si>
  <si>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</si>
  <si>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</si>
  <si>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</si>
  <si>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</si>
  <si>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</si>
  <si>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</si>
  <si>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</si>
  <si>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</si>
  <si>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</si>
  <si>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</si>
  <si>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</si>
  <si>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</si>
  <si>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</si>
  <si>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</si>
  <si>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</si>
  <si>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</si>
  <si>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</si>
  <si>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</si>
  <si>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</si>
  <si>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</si>
  <si>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</si>
  <si>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</si>
  <si>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</si>
  <si>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</si>
  <si>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</si>
  <si>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</si>
  <si>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</si>
  <si>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</si>
  <si>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</si>
  <si>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</si>
  <si>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</si>
  <si>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</si>
  <si>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</si>
  <si>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</si>
  <si>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</si>
  <si>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</si>
  <si>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</si>
  <si>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</si>
  <si>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</si>
  <si>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</si>
  <si>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</si>
  <si>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</si>
  <si>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</si>
  <si>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</si>
  <si>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</si>
  <si>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</si>
  <si>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</si>
  <si>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</si>
  <si>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</si>
  <si>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</si>
  <si>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</si>
  <si>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</si>
  <si>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</si>
  <si>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</si>
  <si>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</si>
  <si>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</si>
  <si>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</si>
  <si>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</si>
  <si>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</si>
  <si>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</si>
  <si>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</si>
  <si>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</si>
  <si>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</si>
  <si>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</si>
  <si>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</si>
  <si>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</si>
  <si>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</si>
  <si>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</si>
  <si>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</si>
  <si>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</si>
  <si>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</si>
  <si>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</si>
  <si>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</si>
  <si>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</si>
  <si>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</si>
  <si>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</si>
  <si>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</si>
  <si>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</si>
  <si>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</si>
  <si>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</si>
  <si>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</si>
  <si>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</si>
  <si>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</si>
  <si>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</si>
  <si>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</si>
  <si>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</si>
  <si>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</si>
  <si>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</si>
  <si>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</si>
  <si>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</si>
  <si>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</si>
  <si>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</si>
  <si>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</si>
  <si>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</si>
  <si>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</si>
  <si>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</si>
  <si>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</si>
  <si>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</si>
  <si>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</si>
  <si>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</si>
  <si>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</si>
  <si>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</si>
  <si>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</si>
  <si>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</si>
  <si>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</si>
  <si>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</si>
  <si>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</si>
  <si>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</si>
  <si>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</si>
  <si>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</si>
  <si>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</si>
  <si>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</si>
  <si>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</si>
  <si>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</si>
  <si>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</si>
  <si>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</si>
  <si>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</si>
  <si>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</si>
  <si>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</si>
  <si>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</si>
  <si>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</si>
  <si>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</si>
  <si>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</si>
  <si>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</si>
  <si>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</si>
  <si>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</si>
  <si>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</si>
  <si>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</si>
  <si>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</si>
  <si>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</si>
  <si>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</si>
  <si>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</si>
  <si>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</si>
  <si>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</si>
  <si>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</si>
  <si>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</si>
  <si>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</si>
  <si>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</si>
  <si>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</si>
  <si>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</si>
  <si>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</si>
  <si>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</si>
  <si>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</si>
  <si>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</si>
  <si>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</si>
  <si>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</si>
  <si>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</si>
  <si>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</si>
  <si>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</si>
  <si>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</si>
  <si>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</si>
  <si>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</si>
  <si>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</si>
  <si>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</si>
  <si>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</si>
  <si>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</si>
  <si>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</si>
  <si>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</si>
  <si>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</si>
  <si>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</si>
  <si>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</si>
  <si>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</si>
  <si>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</si>
  <si>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</si>
  <si>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</si>
  <si>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</si>
  <si>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</si>
  <si>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</si>
  <si>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</si>
  <si>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</si>
  <si>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</si>
  <si>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</si>
  <si>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</si>
  <si>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</si>
  <si>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</si>
  <si>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</si>
  <si>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</si>
  <si>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</si>
  <si>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</si>
  <si>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</si>
  <si>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</si>
  <si>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</si>
  <si>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</si>
  <si>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</si>
  <si>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</si>
  <si>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</si>
  <si>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</si>
  <si>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</si>
  <si>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</si>
  <si>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</si>
  <si>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</si>
  <si>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</si>
  <si>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</si>
  <si>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</si>
  <si>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</si>
  <si>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</si>
  <si>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</si>
  <si>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</si>
  <si>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</si>
  <si>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</si>
  <si>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</si>
  <si>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</si>
  <si>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</si>
  <si>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</si>
  <si>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</si>
  <si>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</si>
  <si>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</si>
  <si>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</si>
  <si>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</si>
  <si>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</si>
  <si>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</si>
  <si>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</si>
  <si>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</si>
  <si>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</si>
  <si>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</si>
  <si>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</si>
  <si>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</si>
  <si>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</si>
  <si>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</si>
  <si>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</si>
  <si>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</si>
  <si>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</si>
  <si>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</si>
  <si>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</si>
  <si>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</si>
  <si>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</si>
  <si>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</si>
  <si>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</si>
  <si>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</si>
  <si>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</si>
  <si>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</si>
  <si>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</si>
  <si>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</si>
  <si>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</si>
  <si>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</si>
  <si>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</si>
  <si>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</si>
  <si>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</si>
  <si>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</si>
  <si>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</si>
  <si>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</si>
  <si>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</si>
  <si>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</si>
  <si>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</si>
  <si>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</si>
  <si>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</si>
  <si>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</si>
  <si>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</si>
  <si>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</si>
  <si>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</si>
  <si>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</si>
  <si>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</si>
  <si>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</si>
  <si>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</si>
  <si>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</si>
  <si>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</si>
  <si>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</si>
  <si>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</si>
  <si>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</si>
  <si>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</si>
  <si>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</si>
  <si>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</si>
  <si>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</si>
  <si>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</si>
  <si>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</si>
  <si>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</si>
  <si>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</si>
  <si>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</si>
  <si>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</si>
  <si>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</si>
  <si>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</si>
  <si>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</si>
  <si>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</si>
  <si>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</si>
  <si>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</si>
  <si>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</si>
  <si>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</si>
  <si>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</si>
  <si>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</si>
  <si>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</si>
  <si>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</si>
  <si>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</si>
  <si>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</si>
  <si>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</si>
  <si>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</si>
  <si>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</si>
  <si>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</si>
  <si>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</si>
  <si>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</si>
  <si>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</si>
  <si>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</si>
  <si>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</si>
  <si>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</si>
  <si>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</si>
  <si>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</si>
  <si>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</si>
  <si>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</si>
  <si>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</si>
  <si>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</si>
  <si>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</si>
  <si>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</si>
  <si>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</si>
  <si>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</si>
  <si>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</si>
  <si>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</si>
  <si>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</si>
  <si>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</si>
  <si>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</si>
  <si>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</si>
  <si>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</si>
  <si>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</si>
  <si>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</si>
  <si>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</si>
  <si>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</si>
  <si>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</si>
  <si>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</si>
  <si>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</si>
  <si>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</si>
  <si>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</si>
  <si>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</si>
  <si>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</si>
  <si>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</si>
  <si>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</si>
  <si>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</si>
  <si>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</si>
  <si>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</si>
  <si>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</si>
  <si>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</si>
  <si>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</si>
  <si>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</si>
  <si>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</si>
  <si>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</si>
  <si>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</si>
  <si>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</si>
  <si>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</si>
  <si>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</si>
  <si>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</si>
  <si>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</si>
  <si>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</si>
  <si>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</si>
  <si>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</si>
  <si>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</si>
  <si>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</si>
  <si>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</si>
  <si>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</si>
  <si>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</si>
  <si>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</si>
  <si>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</si>
  <si>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</si>
  <si>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</si>
  <si>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</si>
  <si>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</si>
  <si>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</si>
  <si>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</si>
  <si>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</si>
  <si>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</si>
  <si>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</si>
  <si>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</si>
  <si>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</si>
  <si>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</si>
  <si>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</si>
  <si>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</si>
  <si>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</si>
  <si>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</si>
  <si>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</si>
  <si>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</si>
  <si>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</si>
  <si>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</si>
  <si>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</si>
  <si>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</si>
  <si>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</si>
  <si>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</si>
  <si>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</si>
  <si>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</si>
  <si>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</si>
  <si>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</si>
  <si>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</si>
  <si>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</si>
  <si>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</si>
  <si>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</si>
  <si>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</si>
  <si>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</si>
  <si>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</si>
  <si>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</si>
  <si>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</si>
  <si>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</si>
  <si>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</si>
  <si>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</si>
  <si>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</si>
  <si>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</si>
  <si>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</si>
  <si>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</si>
  <si>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</si>
  <si>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</si>
  <si>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</si>
  <si>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</si>
  <si>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</si>
  <si>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</si>
  <si>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</si>
  <si>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</si>
  <si>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</si>
  <si>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</si>
  <si>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</si>
  <si>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</si>
  <si>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</si>
  <si>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</si>
  <si>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</si>
  <si>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</si>
  <si>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</si>
  <si>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</si>
  <si>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</si>
  <si>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</si>
  <si>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</si>
  <si>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</si>
  <si>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</si>
  <si>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</si>
  <si>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</si>
  <si>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</si>
  <si>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</si>
  <si>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</si>
  <si>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</si>
  <si>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</si>
  <si>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</si>
  <si>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</si>
  <si>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</si>
  <si>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</si>
  <si>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</si>
  <si>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</si>
  <si>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</si>
  <si>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</si>
  <si>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</si>
  <si>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</si>
  <si>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</si>
  <si>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</si>
  <si>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</si>
  <si>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</si>
  <si>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</si>
  <si>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</si>
  <si>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</si>
  <si>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</si>
  <si>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</si>
  <si>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</si>
  <si>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</si>
  <si>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</si>
  <si>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</si>
  <si>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</si>
  <si>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</si>
  <si>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</si>
  <si>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</si>
  <si>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</si>
  <si>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</si>
  <si>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</si>
  <si>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</si>
  <si>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</si>
  <si>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</si>
  <si>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</si>
  <si>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</si>
  <si>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</si>
  <si>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</si>
  <si>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</si>
  <si>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</si>
  <si>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</si>
  <si>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</si>
  <si>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</si>
  <si>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</si>
  <si>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</si>
  <si>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</si>
  <si>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</si>
  <si>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</si>
  <si>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</si>
  <si>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</si>
  <si>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</si>
  <si>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</si>
  <si>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</si>
  <si>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</si>
  <si>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</si>
  <si>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</si>
  <si>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</si>
  <si>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</si>
  <si>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</si>
  <si>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</si>
  <si>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</si>
  <si>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</si>
  <si>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</si>
  <si>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</si>
  <si>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</si>
  <si>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</si>
  <si>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</si>
  <si>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</si>
  <si>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</si>
  <si>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</si>
  <si>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</si>
  <si>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</si>
  <si>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</si>
  <si>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</si>
  <si>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</si>
  <si>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</si>
  <si>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</si>
  <si>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</si>
  <si>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</si>
  <si>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</si>
  <si>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</si>
  <si>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</si>
  <si>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</si>
  <si>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</si>
  <si>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</si>
  <si>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</si>
  <si>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</si>
  <si>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</si>
  <si>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</si>
  <si>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</si>
  <si>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</si>
  <si>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</si>
  <si>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</si>
  <si>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</si>
  <si>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</si>
  <si>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</si>
  <si>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</si>
  <si>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</si>
  <si>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</si>
  <si>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</si>
  <si>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</si>
  <si>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</si>
  <si>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</si>
  <si>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</si>
  <si>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</si>
  <si>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</si>
  <si>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</si>
  <si>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</si>
  <si>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</si>
  <si>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</si>
  <si>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</si>
  <si>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</si>
  <si>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</si>
  <si>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</si>
  <si>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</si>
  <si>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</si>
  <si>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</si>
  <si>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</si>
  <si>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</si>
  <si>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</si>
  <si>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</si>
  <si>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</si>
  <si>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</si>
  <si>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</si>
  <si>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</si>
  <si>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</si>
  <si>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</si>
  <si>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</si>
  <si>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</si>
  <si>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</si>
  <si>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</si>
  <si>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</si>
  <si>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</si>
  <si>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</si>
  <si>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</si>
  <si>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</si>
  <si>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</si>
  <si>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</si>
  <si>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</si>
  <si>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</si>
  <si>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</si>
  <si>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</si>
  <si>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</si>
  <si>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</si>
  <si>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</si>
  <si>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</si>
  <si>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</si>
  <si>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</si>
  <si>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</si>
  <si>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</si>
  <si>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</si>
  <si>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</si>
  <si>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</si>
  <si>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</si>
  <si>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</si>
  <si>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</si>
  <si>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</si>
  <si>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</si>
  <si>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</si>
  <si>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</si>
  <si>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</si>
  <si>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</si>
  <si>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</si>
  <si>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</si>
  <si>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</si>
  <si>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</si>
  <si>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</si>
  <si>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</si>
  <si>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</si>
  <si>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</si>
  <si>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</si>
  <si>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</si>
  <si>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</si>
  <si>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</si>
  <si>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</si>
  <si>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</si>
  <si>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</si>
  <si>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</si>
  <si>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</si>
  <si>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</si>
  <si>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</si>
  <si>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</si>
  <si>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</si>
  <si>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</si>
  <si>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</si>
  <si>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</si>
  <si>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</si>
  <si>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</si>
  <si>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</si>
  <si>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</si>
  <si>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</si>
  <si>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</si>
  <si>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</si>
  <si>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</si>
  <si>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</si>
  <si>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</si>
  <si>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</si>
  <si>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</si>
  <si>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</si>
  <si>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</si>
  <si>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</si>
  <si>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</si>
  <si>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</si>
  <si>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</si>
  <si>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</si>
  <si>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</si>
  <si>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</si>
  <si>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</si>
  <si>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</si>
  <si>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</si>
  <si>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</si>
  <si>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</si>
  <si>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</si>
  <si>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</si>
  <si>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</si>
  <si>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</si>
  <si>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</si>
  <si>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</si>
  <si>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</si>
  <si>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</si>
  <si>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</si>
  <si>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</si>
  <si>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</si>
  <si>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</si>
  <si>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</si>
  <si>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</si>
  <si>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</si>
  <si>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</si>
  <si>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</si>
  <si>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</si>
  <si>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</si>
  <si>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</si>
  <si>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</si>
  <si>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</si>
  <si>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</si>
  <si>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</si>
  <si>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</si>
  <si>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</si>
  <si>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</si>
  <si>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</si>
  <si>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</si>
  <si>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</si>
  <si>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</si>
  <si>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</si>
  <si>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</si>
  <si>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</si>
  <si>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</si>
  <si>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</si>
  <si>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</si>
  <si>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</si>
  <si>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</si>
  <si>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</si>
  <si>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</si>
  <si>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</si>
  <si>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</si>
  <si>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</si>
  <si>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</si>
  <si>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</si>
  <si>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</si>
  <si>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</si>
  <si>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</si>
  <si>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</si>
  <si>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</si>
  <si>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</si>
  <si>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</si>
  <si>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</si>
  <si>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</si>
  <si>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</si>
  <si>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</si>
  <si>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</si>
  <si>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</si>
  <si>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</si>
  <si>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</si>
  <si>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</si>
  <si>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</si>
  <si>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</si>
  <si>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</si>
  <si>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</si>
  <si>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</si>
  <si>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</si>
  <si>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</si>
  <si>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</si>
  <si>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</si>
  <si>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</si>
  <si>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</si>
  <si>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</si>
  <si>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</si>
  <si>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</si>
  <si>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</si>
  <si>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</si>
  <si>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</si>
  <si>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</si>
  <si>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</si>
  <si>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</si>
  <si>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</si>
  <si>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</si>
  <si>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</si>
  <si>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</si>
  <si>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</si>
  <si>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</si>
  <si>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</si>
  <si>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</si>
  <si>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</si>
  <si>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</si>
  <si>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</si>
  <si>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</si>
  <si>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</si>
  <si>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</si>
  <si>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</si>
  <si>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</si>
  <si>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</si>
  <si>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</si>
  <si>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</si>
  <si>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</si>
  <si>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</si>
  <si>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</si>
  <si>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</si>
  <si>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</si>
  <si>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</si>
  <si>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</si>
  <si>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</si>
  <si>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</si>
  <si>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</si>
  <si>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</si>
  <si>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</si>
  <si>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</si>
  <si>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</si>
  <si>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</si>
  <si>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</si>
  <si>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</si>
  <si>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</si>
  <si>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</si>
  <si>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</si>
  <si>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</si>
  <si>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</si>
  <si>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</si>
  <si>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</si>
  <si>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</si>
  <si>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</si>
  <si>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</si>
  <si>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</si>
  <si>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</si>
  <si>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</si>
  <si>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</si>
  <si>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</si>
  <si>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</si>
  <si>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</si>
  <si>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</si>
  <si>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</si>
  <si>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</si>
  <si>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</si>
  <si>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</si>
  <si>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</si>
  <si>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</si>
  <si>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</si>
  <si>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</si>
  <si>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</si>
  <si>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</si>
  <si>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</si>
  <si>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</si>
  <si>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</si>
  <si>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</si>
  <si>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</si>
  <si>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</si>
  <si>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</si>
  <si>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</si>
  <si>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</si>
  <si>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</si>
  <si>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</si>
  <si>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</si>
  <si>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</si>
  <si>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</si>
  <si>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</si>
  <si>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</si>
  <si>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</si>
  <si>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</si>
  <si>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</si>
  <si>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</si>
  <si>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</si>
  <si>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</si>
  <si>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</si>
  <si>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</si>
  <si>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</si>
  <si>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</si>
  <si>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</si>
  <si>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</si>
  <si>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</si>
  <si>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</si>
  <si>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</si>
  <si>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</si>
  <si>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</si>
  <si>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</si>
  <si>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</si>
  <si>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</si>
  <si>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</si>
  <si>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</si>
  <si>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</si>
  <si>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</si>
  <si>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</si>
  <si>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</si>
  <si>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</si>
  <si>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</si>
  <si>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</si>
  <si>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</si>
  <si>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</si>
  <si>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</si>
  <si>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</si>
  <si>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</si>
  <si>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</si>
  <si>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</si>
  <si>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</si>
  <si>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</si>
  <si>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</si>
  <si>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</si>
  <si>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</si>
  <si>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</si>
  <si>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</si>
  <si>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</si>
  <si>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</si>
  <si>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</si>
  <si>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</si>
  <si>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</si>
  <si>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</si>
  <si>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</si>
  <si>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</si>
  <si>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</si>
  <si>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</si>
  <si>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</si>
  <si>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</si>
  <si>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</si>
  <si>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</si>
  <si>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</si>
  <si>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</si>
  <si>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</si>
  <si>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</si>
  <si>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</si>
  <si>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</si>
  <si>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</si>
  <si>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</si>
  <si>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</si>
  <si>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</si>
  <si>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</si>
  <si>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</si>
  <si>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</si>
  <si>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</si>
  <si>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</si>
  <si>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</si>
  <si>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</si>
  <si>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</si>
  <si>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</si>
  <si>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</si>
  <si>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</si>
  <si>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</si>
  <si>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</si>
  <si>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</si>
  <si>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</si>
  <si>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</si>
  <si>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</si>
  <si>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</si>
  <si>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</si>
  <si>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</si>
  <si>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</si>
  <si>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</si>
  <si>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</si>
  <si>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</si>
  <si>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</si>
  <si>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</si>
  <si>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</si>
  <si>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</si>
  <si>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</si>
  <si>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</si>
  <si>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</si>
  <si>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</si>
  <si>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</si>
  <si>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</si>
  <si>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</si>
  <si>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</si>
  <si>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</si>
  <si>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</si>
  <si>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</si>
  <si>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</si>
  <si>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</si>
  <si>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</si>
  <si>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</si>
  <si>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</si>
  <si>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</si>
  <si>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</si>
  <si>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</si>
  <si>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</si>
  <si>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</si>
  <si>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</si>
  <si>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</si>
  <si>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</si>
  <si>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</si>
  <si>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</si>
  <si>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</si>
  <si>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</si>
  <si>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</si>
  <si>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</si>
  <si>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</si>
  <si>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</si>
  <si>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</si>
  <si>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</si>
  <si>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</si>
  <si>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</si>
  <si>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</si>
  <si>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</si>
  <si>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</si>
  <si>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</si>
  <si>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</si>
  <si>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</si>
  <si>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</si>
  <si>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</si>
  <si>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</si>
  <si>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</si>
  <si>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</si>
  <si>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</si>
  <si>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</si>
  <si>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</si>
  <si>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</si>
  <si>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</si>
  <si>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</si>
  <si>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</si>
  <si>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</si>
  <si>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</si>
  <si>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</si>
  <si>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</si>
  <si>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</si>
  <si>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</si>
  <si>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</si>
  <si>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</si>
  <si>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</si>
  <si>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</si>
  <si>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</si>
  <si>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</si>
  <si>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</si>
  <si>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</si>
  <si>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</si>
  <si>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</si>
  <si>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</si>
  <si>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</si>
  <si>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</si>
  <si>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</si>
  <si>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</si>
  <si>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</si>
  <si>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</si>
  <si>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</si>
  <si>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</si>
  <si>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</si>
  <si>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</si>
  <si>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</si>
  <si>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</si>
  <si>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</si>
  <si>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</si>
  <si>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</si>
  <si>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</si>
  <si>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</si>
  <si>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</si>
  <si>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</si>
  <si>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</si>
  <si>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</si>
  <si>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</si>
  <si>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</si>
  <si>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</si>
  <si>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</si>
  <si>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</si>
  <si>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</si>
  <si>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</si>
  <si>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</si>
  <si>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</si>
  <si>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</si>
  <si>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</si>
  <si>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</si>
  <si>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</si>
  <si>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</si>
  <si>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</si>
  <si>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</si>
  <si>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</si>
  <si>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</si>
  <si>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</si>
  <si>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</si>
  <si>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</si>
  <si>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</si>
  <si>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</si>
  <si>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</si>
  <si>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</si>
  <si>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</si>
  <si>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</si>
  <si>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</si>
  <si>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</si>
  <si>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</si>
  <si>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</si>
  <si>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</si>
  <si>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</si>
  <si>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</si>
  <si>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</si>
  <si>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</si>
  <si>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</si>
  <si>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</si>
  <si>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</si>
  <si>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</si>
  <si>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</si>
  <si>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</si>
  <si>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</si>
  <si>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</si>
  <si>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</si>
  <si>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</si>
  <si>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</si>
  <si>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</si>
  <si>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</si>
  <si>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</si>
  <si>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</si>
  <si>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</si>
  <si>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</si>
  <si>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</si>
  <si>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</si>
  <si>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</si>
  <si>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</si>
  <si>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</si>
  <si>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</si>
  <si>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</si>
  <si>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</si>
  <si>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</si>
  <si>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</si>
  <si>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</si>
  <si>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</si>
  <si>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</si>
  <si>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</si>
  <si>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</si>
  <si>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</si>
  <si>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</si>
  <si>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</si>
  <si>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</si>
  <si>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</si>
  <si>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</si>
  <si>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</si>
  <si>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</si>
  <si>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</si>
  <si>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</si>
  <si>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</si>
  <si>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</si>
  <si>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</si>
  <si>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</si>
  <si>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</si>
  <si>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</si>
  <si>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</si>
  <si>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</si>
  <si>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</si>
  <si>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</si>
  <si>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</si>
  <si>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</si>
  <si>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</si>
  <si>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</si>
  <si>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</si>
  <si>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</si>
  <si>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</si>
  <si>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</si>
  <si>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</si>
  <si>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</si>
  <si>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</si>
  <si>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</si>
  <si>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</si>
  <si>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</si>
  <si>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</si>
  <si>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</si>
  <si>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</si>
  <si>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</si>
  <si>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</si>
  <si>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</si>
  <si>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</si>
  <si>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</si>
  <si>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</si>
  <si>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</si>
  <si>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</si>
  <si>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</si>
  <si>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</si>
  <si>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</si>
  <si>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</si>
  <si>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</si>
  <si>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</si>
  <si>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</si>
  <si>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</si>
  <si>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</si>
  <si>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</si>
  <si>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</si>
  <si>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</si>
  <si>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</si>
  <si>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</si>
  <si>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</si>
  <si>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</si>
  <si>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</si>
  <si>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</si>
  <si>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</si>
  <si>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</si>
  <si>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</si>
  <si>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</si>
  <si>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</si>
  <si>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</si>
  <si>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</si>
  <si>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</si>
  <si>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</si>
  <si>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</si>
  <si>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</si>
  <si>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</si>
  <si>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</si>
  <si>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</si>
  <si>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</si>
  <si>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</si>
  <si>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</si>
  <si>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</si>
  <si>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</si>
  <si>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</si>
  <si>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</si>
  <si>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</si>
  <si>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</si>
  <si>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</si>
  <si>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</si>
  <si>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</si>
  <si>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</si>
  <si>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</si>
  <si>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</si>
  <si>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</si>
  <si>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</si>
  <si>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</si>
  <si>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</si>
  <si>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</si>
  <si>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</si>
  <si>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</si>
  <si>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</si>
  <si>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</si>
  <si>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</si>
  <si>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</si>
  <si>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</si>
  <si>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</si>
  <si>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</si>
  <si>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</si>
  <si>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</si>
  <si>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</si>
  <si>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</si>
  <si>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</si>
  <si>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</si>
  <si>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</si>
  <si>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</si>
  <si>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</si>
  <si>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</si>
  <si>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</si>
  <si>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</si>
  <si>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</si>
  <si>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</si>
  <si>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</si>
  <si>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</si>
  <si>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</si>
  <si>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</si>
  <si>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</si>
  <si>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</si>
  <si>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</si>
  <si>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</si>
  <si>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</si>
  <si>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</si>
  <si>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</si>
  <si>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</si>
  <si>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</si>
  <si>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</si>
  <si>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</si>
  <si>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</si>
  <si>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</si>
  <si>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</si>
  <si>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</si>
  <si>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</si>
  <si>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</si>
  <si>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</si>
  <si>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</si>
  <si>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</si>
  <si>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</si>
  <si>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</si>
  <si>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</si>
  <si>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</si>
  <si>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</si>
  <si>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</si>
  <si>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</si>
  <si>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</si>
  <si>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</si>
  <si>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</si>
  <si>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</si>
  <si>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</si>
  <si>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</si>
  <si>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</si>
  <si>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</si>
  <si>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</si>
  <si>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</si>
  <si>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</si>
  <si>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</si>
  <si>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</si>
  <si>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</si>
  <si>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</si>
  <si>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</si>
  <si>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</si>
  <si>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</si>
  <si>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</si>
  <si>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</si>
  <si>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</si>
  <si>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</si>
  <si>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</si>
  <si>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</si>
  <si>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</si>
  <si>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</si>
  <si>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</si>
  <si>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</si>
  <si>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</si>
  <si>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</si>
  <si>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</si>
  <si>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</si>
  <si>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</si>
  <si>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</si>
  <si>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</si>
  <si>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</si>
  <si>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</si>
  <si>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</si>
  <si>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</si>
  <si>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</si>
  <si>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</si>
  <si>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</si>
  <si>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</si>
  <si>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</si>
  <si>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</si>
  <si>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</si>
  <si>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</si>
  <si>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</si>
  <si>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</si>
  <si>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</si>
  <si>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</si>
  <si>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</si>
  <si>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</si>
  <si>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</si>
  <si>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</si>
  <si>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</si>
  <si>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</si>
  <si>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</si>
  <si>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</si>
  <si>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</si>
  <si>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</si>
  <si>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</si>
  <si>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</si>
  <si>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</si>
  <si>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</si>
  <si>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</si>
  <si>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</si>
  <si>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</si>
  <si>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</si>
  <si>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</si>
  <si>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</si>
  <si>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</si>
  <si>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</si>
  <si>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</si>
  <si>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</si>
  <si>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</si>
  <si>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</si>
  <si>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</si>
  <si>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</si>
  <si>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</si>
  <si>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</si>
  <si>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</si>
  <si>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</si>
  <si>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</si>
  <si>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</si>
  <si>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</si>
  <si>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</si>
  <si>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</si>
  <si>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</si>
  <si>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</si>
  <si>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</si>
  <si>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</si>
  <si>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</si>
  <si>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</si>
  <si>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</si>
  <si>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</si>
  <si>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</si>
  <si>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</si>
  <si>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</si>
  <si>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</si>
  <si>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</si>
  <si>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</si>
  <si>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</si>
  <si>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</si>
  <si>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</si>
  <si>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</si>
  <si>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</si>
  <si>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</si>
  <si>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</si>
  <si>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</si>
  <si>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</si>
  <si>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</si>
  <si>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</si>
  <si>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</si>
  <si>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</si>
  <si>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</si>
  <si>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</si>
  <si>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</si>
  <si>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</si>
  <si>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</si>
  <si>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</si>
  <si>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</si>
  <si>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</si>
  <si>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</si>
  <si>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</si>
  <si>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</si>
  <si>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</si>
  <si>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</si>
  <si>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</si>
  <si>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</si>
  <si>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</si>
  <si>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</si>
  <si>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</si>
  <si>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</si>
  <si>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</si>
  <si>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</si>
  <si>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</si>
  <si>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</si>
  <si>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</si>
  <si>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</si>
  <si>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</si>
  <si>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</si>
  <si>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</si>
  <si>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</si>
  <si>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</si>
  <si>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</si>
  <si>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</si>
  <si>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</si>
  <si>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</si>
  <si>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</si>
  <si>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</si>
  <si>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</si>
  <si>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</si>
  <si>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</si>
  <si>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</si>
  <si>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</si>
  <si>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</si>
  <si>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</si>
  <si>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</si>
  <si>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</si>
  <si>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</si>
  <si>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</si>
  <si>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</si>
  <si>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</si>
  <si>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</si>
  <si>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</si>
  <si>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</si>
  <si>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</si>
  <si>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</si>
  <si>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</si>
  <si>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</si>
  <si>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</si>
  <si>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</si>
  <si>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</si>
  <si>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</si>
  <si>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</si>
  <si>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</si>
  <si>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</si>
  <si>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</si>
  <si>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</si>
  <si>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</si>
  <si>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</si>
  <si>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</si>
  <si>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</si>
  <si>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</si>
  <si>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</si>
  <si>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</si>
  <si>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</si>
  <si>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</si>
  <si>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</si>
  <si>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</si>
  <si>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</si>
  <si>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</si>
  <si>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</si>
  <si>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</si>
  <si>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</si>
  <si>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</si>
  <si>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</si>
  <si>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</si>
  <si>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</si>
  <si>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</si>
  <si>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</si>
  <si>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</si>
  <si>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</si>
  <si>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</si>
  <si>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</si>
  <si>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</si>
  <si>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</si>
  <si>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</si>
  <si>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</si>
  <si>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</si>
  <si>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</si>
  <si>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</si>
  <si>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</si>
  <si>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</si>
  <si>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</si>
  <si>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</si>
  <si>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</si>
  <si>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</si>
  <si>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</si>
  <si>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</si>
  <si>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</si>
  <si>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</si>
  <si>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</si>
  <si>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</si>
  <si>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</si>
  <si>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</si>
  <si>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</si>
  <si>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</si>
  <si>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</si>
  <si>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</si>
  <si>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</si>
  <si>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</si>
  <si>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</si>
  <si>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</si>
  <si>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</si>
  <si>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</si>
  <si>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</si>
  <si>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</si>
  <si>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</si>
  <si>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</si>
  <si>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</si>
  <si>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</si>
  <si>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</si>
  <si>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</si>
  <si>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</si>
  <si>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</si>
  <si>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</si>
  <si>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</si>
  <si>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</si>
  <si>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</si>
  <si>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</si>
  <si>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</si>
  <si>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</si>
  <si>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</si>
  <si>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</si>
  <si>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</si>
  <si>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</si>
  <si>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</si>
  <si>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</si>
  <si>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</si>
  <si>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</si>
  <si>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</si>
  <si>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</si>
  <si>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</si>
  <si>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</si>
  <si>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</si>
  <si>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</si>
  <si>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</si>
  <si>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</si>
  <si>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</si>
  <si>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</si>
  <si>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</si>
  <si>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</si>
  <si>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</si>
  <si>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</si>
  <si>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</si>
  <si>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</si>
  <si>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</si>
  <si>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</si>
  <si>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</si>
  <si>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</si>
  <si>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</si>
  <si>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</si>
  <si>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</si>
  <si>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</si>
  <si>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</si>
  <si>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</si>
  <si>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</si>
  <si>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</si>
  <si>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</si>
  <si>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</si>
  <si>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</si>
  <si>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</si>
  <si>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</si>
  <si>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</si>
  <si>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</si>
  <si>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</si>
  <si>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</si>
  <si>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</si>
  <si>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</si>
  <si>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</si>
  <si>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</si>
  <si>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</si>
  <si>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</si>
  <si>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</si>
  <si>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</si>
  <si>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</si>
  <si>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</si>
  <si>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</si>
  <si>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</si>
  <si>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</si>
  <si>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</si>
  <si>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</si>
  <si>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</si>
  <si>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</si>
  <si>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</si>
  <si>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</si>
  <si>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</si>
  <si>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</si>
  <si>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</si>
  <si>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</si>
  <si>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</si>
  <si>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</si>
  <si>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</si>
  <si>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</si>
  <si>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</si>
  <si>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</si>
  <si>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</si>
  <si>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</si>
  <si>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</si>
  <si>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</si>
  <si>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</si>
  <si>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</si>
  <si>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</si>
  <si>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</si>
  <si>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</si>
  <si>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</si>
  <si>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</si>
  <si>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</si>
  <si>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</si>
  <si>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</si>
  <si>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</si>
  <si>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</si>
  <si>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</si>
  <si>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</si>
  <si>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</si>
  <si>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</si>
  <si>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</si>
  <si>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</si>
  <si>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</si>
  <si>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</si>
  <si>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</si>
  <si>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</si>
  <si>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</si>
  <si>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</si>
  <si>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</si>
  <si>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</si>
  <si>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</si>
  <si>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</si>
  <si>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</si>
  <si>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</si>
  <si>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</si>
  <si>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</si>
  <si>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</si>
  <si>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</si>
  <si>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</si>
  <si>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</si>
  <si>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</si>
  <si>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</si>
  <si>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</si>
  <si>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</si>
  <si>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</si>
  <si>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</si>
  <si>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</si>
  <si>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</si>
  <si>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</si>
  <si>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</si>
  <si>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</si>
  <si>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</si>
  <si>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</si>
  <si>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</si>
  <si>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</si>
  <si>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</si>
  <si>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</si>
  <si>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</si>
  <si>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</si>
  <si>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</si>
  <si>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</si>
  <si>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</si>
  <si>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</si>
  <si>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</si>
  <si>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</si>
  <si>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</si>
  <si>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</si>
  <si>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</si>
  <si>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</si>
  <si>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</si>
  <si>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</si>
  <si>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</si>
  <si>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</si>
  <si>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</si>
  <si>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</si>
  <si>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</si>
  <si>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</si>
  <si>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</si>
  <si>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</si>
  <si>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</si>
  <si>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</si>
  <si>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</si>
  <si>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</si>
  <si>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</si>
  <si>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</si>
  <si>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</si>
  <si>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</si>
  <si>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</si>
  <si>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</si>
  <si>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</si>
  <si>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</si>
  <si>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</si>
  <si>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</si>
  <si>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</si>
  <si>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</si>
  <si>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</si>
  <si>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</si>
  <si>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</si>
  <si>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</si>
  <si>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</si>
  <si>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</si>
  <si>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</si>
  <si>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</si>
  <si>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</si>
  <si>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</si>
  <si>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</si>
  <si>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</si>
  <si>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</si>
  <si>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</si>
  <si>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</si>
  <si>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</si>
  <si>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</si>
  <si>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</si>
  <si>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</si>
  <si>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</si>
  <si>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</si>
  <si>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</si>
  <si>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</si>
  <si>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</si>
  <si>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</si>
  <si>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</si>
  <si>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</si>
  <si>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</si>
  <si>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</si>
  <si>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</si>
  <si>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</si>
  <si>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</si>
  <si>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</si>
  <si>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</si>
  <si>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</si>
  <si>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</si>
  <si>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</si>
  <si>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</si>
  <si>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</si>
  <si>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</si>
  <si>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</si>
  <si>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</si>
  <si>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</si>
  <si>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</si>
  <si>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</si>
  <si>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</si>
  <si>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</si>
  <si>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</si>
  <si>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</si>
  <si>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</si>
  <si>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</si>
  <si>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</si>
  <si>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</si>
  <si>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</si>
  <si>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</si>
  <si>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</si>
  <si>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</si>
  <si>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</si>
  <si>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</si>
  <si>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</si>
  <si>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</si>
  <si>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</si>
  <si>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</si>
  <si>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</si>
  <si>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</si>
  <si>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</si>
  <si>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</si>
  <si>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</si>
  <si>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</si>
  <si>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</si>
  <si>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</si>
  <si>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</si>
  <si>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</si>
  <si>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</si>
  <si>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</si>
  <si>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</si>
  <si>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</si>
  <si>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</si>
  <si>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</si>
  <si>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</si>
  <si>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</si>
  <si>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</si>
  <si>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</si>
  <si>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</si>
  <si>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</si>
  <si>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</si>
  <si>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</si>
  <si>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</si>
  <si>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</si>
  <si>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</si>
  <si>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</si>
  <si>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</si>
  <si>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</si>
  <si>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</si>
  <si>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</si>
  <si>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</si>
  <si>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</si>
  <si>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</si>
  <si>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</si>
  <si>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</si>
  <si>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</si>
  <si>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</si>
  <si>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</si>
  <si>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</si>
  <si>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</si>
  <si>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</si>
  <si>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</si>
  <si>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</si>
  <si>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</si>
  <si>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</si>
  <si>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</si>
  <si>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</si>
  <si>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</si>
  <si>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</si>
  <si>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</si>
  <si>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</si>
  <si>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</si>
  <si>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</si>
  <si>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</si>
  <si>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</si>
  <si>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</si>
  <si>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</si>
  <si>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</si>
  <si>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</si>
  <si>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</si>
  <si>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</si>
  <si>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</si>
  <si>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</si>
  <si>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</si>
  <si>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</si>
  <si>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</si>
  <si>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</si>
  <si>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</si>
  <si>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</si>
  <si>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</si>
  <si>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</si>
  <si>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</si>
  <si>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</si>
  <si>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</si>
  <si>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</si>
  <si>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</si>
  <si>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</si>
  <si>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</si>
  <si>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</si>
  <si>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</si>
  <si>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</si>
  <si>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</si>
  <si>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</si>
  <si>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</si>
  <si>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</si>
  <si>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</si>
  <si>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</si>
  <si>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</si>
  <si>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</si>
  <si>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</si>
  <si>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</si>
  <si>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</si>
  <si>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</si>
  <si>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</si>
  <si>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</si>
  <si>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</si>
  <si>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</si>
  <si>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</si>
  <si>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</si>
  <si>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</si>
  <si>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</si>
  <si>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</si>
  <si>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</si>
  <si>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</si>
  <si>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</si>
  <si>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</si>
  <si>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</si>
  <si>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</si>
  <si>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</si>
  <si>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</si>
  <si>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</si>
  <si>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</si>
  <si>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</si>
  <si>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</si>
  <si>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</si>
  <si>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</si>
  <si>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</si>
  <si>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</si>
  <si>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</si>
  <si>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</si>
  <si>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</si>
  <si>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</si>
  <si>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</si>
  <si>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</si>
  <si>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</si>
  <si>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</si>
  <si>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</si>
  <si>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</si>
  <si>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</si>
  <si>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</si>
  <si>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</si>
  <si>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</si>
  <si>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</si>
  <si>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</si>
  <si>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</si>
  <si>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</si>
  <si>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</si>
  <si>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</si>
  <si>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</si>
  <si>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</si>
  <si>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</si>
  <si>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</si>
  <si>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</si>
  <si>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</si>
  <si>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</si>
  <si>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</si>
  <si>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</si>
  <si>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</si>
  <si>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</si>
  <si>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</si>
  <si>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</si>
  <si>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</si>
  <si>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</si>
  <si>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</si>
  <si>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</si>
  <si>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</si>
  <si>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</si>
  <si>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</si>
  <si>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</si>
  <si>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</si>
  <si>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</si>
  <si>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</si>
  <si>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</si>
  <si>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</si>
  <si>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</si>
  <si>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</si>
  <si>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</si>
  <si>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</si>
  <si>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</si>
  <si>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</si>
  <si>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</si>
  <si>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</si>
  <si>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</si>
  <si>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</si>
  <si>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</si>
  <si>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</si>
  <si>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</si>
  <si>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</si>
  <si>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</si>
  <si>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</si>
  <si>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</si>
  <si>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</si>
  <si>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</si>
  <si>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</si>
  <si>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</si>
  <si>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</si>
  <si>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</si>
  <si>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</si>
  <si>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</si>
  <si>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</si>
  <si>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</si>
  <si>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</si>
  <si>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</si>
  <si>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</si>
  <si>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</si>
  <si>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</si>
  <si>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</si>
  <si>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</si>
  <si>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</si>
  <si>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</si>
  <si>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</si>
  <si>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</si>
  <si>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</si>
  <si>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</si>
  <si>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</si>
  <si>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</si>
  <si>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</si>
  <si>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</si>
  <si>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</si>
  <si>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</si>
  <si>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</si>
  <si>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</si>
  <si>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</si>
  <si>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</si>
  <si>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</si>
  <si>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</si>
  <si>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</si>
  <si>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</si>
  <si>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</si>
  <si>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</si>
  <si>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</si>
  <si>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</si>
  <si>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</si>
  <si>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</si>
  <si>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</si>
  <si>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</si>
  <si>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</si>
  <si>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</si>
  <si>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</si>
  <si>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</si>
  <si>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</si>
  <si>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</si>
  <si>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</si>
  <si>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</si>
  <si>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</si>
  <si>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</si>
  <si>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</si>
  <si>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</si>
  <si>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</si>
  <si>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</si>
  <si>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</si>
  <si>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</si>
  <si>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</si>
  <si>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</si>
  <si>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</si>
  <si>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</si>
  <si>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</si>
  <si>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</si>
  <si>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</si>
  <si>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</si>
  <si>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</si>
  <si>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</si>
  <si>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</si>
  <si>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</si>
  <si>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</si>
  <si>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</si>
  <si>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</si>
  <si>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</si>
  <si>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</si>
  <si>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</si>
  <si>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</si>
  <si>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</si>
  <si>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</si>
  <si>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</si>
  <si>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</si>
  <si>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</si>
  <si>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</si>
  <si>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</si>
  <si>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</si>
  <si>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</si>
  <si>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</si>
  <si>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</si>
  <si>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</si>
  <si>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</si>
  <si>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</si>
  <si>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</si>
  <si>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</si>
  <si>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</si>
  <si>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</si>
  <si>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</si>
  <si>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</si>
  <si>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</si>
  <si>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</si>
  <si>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</si>
  <si>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</si>
  <si>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</si>
  <si>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</si>
  <si>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</si>
  <si>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</si>
  <si>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</si>
  <si>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</si>
  <si>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</si>
  <si>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</si>
  <si>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</si>
  <si>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</si>
  <si>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</si>
  <si>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</si>
  <si>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</si>
  <si>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</si>
  <si>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</si>
  <si>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</si>
  <si>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</si>
  <si>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</si>
  <si>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</si>
  <si>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</si>
  <si>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</si>
  <si>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</si>
  <si>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</si>
  <si>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</si>
  <si>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</si>
  <si>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</si>
  <si>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</si>
  <si>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</si>
  <si>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</si>
  <si>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</si>
  <si>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</si>
  <si>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</si>
  <si>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</si>
  <si>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</si>
  <si>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</si>
  <si>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</si>
  <si>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</si>
  <si>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</si>
  <si>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</si>
  <si>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</si>
  <si>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</si>
  <si>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</si>
  <si>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</si>
  <si>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</si>
  <si>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</si>
  <si>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</si>
  <si>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</si>
  <si>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</si>
  <si>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</si>
  <si>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</si>
  <si>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</si>
  <si>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</si>
  <si>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</si>
  <si>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</si>
  <si>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</si>
  <si>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</si>
  <si>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</si>
  <si>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</si>
  <si>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</si>
  <si>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</si>
  <si>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</si>
  <si>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</si>
  <si>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</si>
  <si>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</si>
  <si>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</si>
  <si>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</si>
  <si>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</si>
  <si>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</si>
  <si>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</si>
  <si>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</si>
  <si>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</si>
  <si>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</si>
  <si>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</si>
  <si>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</si>
  <si>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</si>
  <si>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</si>
  <si>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</si>
  <si>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</si>
  <si>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</si>
  <si>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</si>
  <si>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</si>
  <si>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</si>
  <si>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</si>
  <si>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</si>
  <si>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</si>
  <si>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</si>
  <si>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</si>
  <si>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</si>
  <si>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</si>
  <si>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</si>
  <si>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</si>
  <si>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</si>
  <si>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</si>
  <si>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</si>
  <si>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</si>
  <si>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</si>
  <si>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</si>
  <si>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</si>
  <si>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</si>
  <si>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</si>
  <si>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</si>
  <si>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</si>
  <si>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</si>
  <si>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</si>
  <si>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</si>
  <si>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</si>
  <si>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</si>
  <si>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</si>
  <si>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</si>
  <si>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</si>
  <si>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</si>
  <si>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</si>
  <si>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</si>
  <si>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</si>
  <si>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</si>
  <si>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</si>
  <si>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</si>
  <si>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</si>
  <si>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</si>
  <si>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</si>
  <si>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</si>
  <si>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</si>
  <si>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</si>
  <si>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</si>
  <si>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</si>
  <si>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</si>
  <si>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</si>
  <si>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</si>
  <si>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</si>
  <si>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</si>
  <si>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</si>
  <si>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</si>
  <si>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</si>
  <si>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</si>
  <si>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</si>
  <si>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</si>
  <si>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</si>
  <si>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</si>
  <si>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</si>
  <si>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</si>
  <si>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</si>
  <si>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</si>
  <si>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</si>
  <si>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</si>
  <si>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</si>
  <si>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</si>
  <si>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</si>
  <si>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</si>
  <si>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</si>
  <si>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</si>
  <si>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</si>
  <si>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</si>
  <si>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</si>
  <si>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</si>
  <si>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</si>
  <si>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</si>
  <si>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</si>
  <si>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</si>
  <si>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</si>
  <si>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</si>
  <si>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</si>
  <si>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</si>
  <si>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</si>
  <si>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</si>
  <si>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</si>
  <si>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</si>
  <si>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</si>
  <si>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</si>
  <si>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</si>
  <si>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</si>
  <si>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</si>
  <si>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</si>
  <si>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</si>
  <si>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</si>
  <si>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</si>
  <si>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</si>
  <si>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</si>
  <si>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</si>
  <si>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</si>
  <si>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</si>
  <si>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</si>
  <si>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</si>
  <si>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</si>
  <si>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</si>
  <si>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</si>
  <si>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</si>
  <si>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</si>
  <si>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</si>
  <si>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</si>
  <si>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</si>
  <si>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</si>
  <si>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</si>
  <si>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</si>
  <si>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</si>
  <si>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</si>
  <si>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</si>
  <si>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</si>
  <si>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</si>
  <si>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</si>
  <si>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</si>
  <si>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</si>
  <si>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</si>
  <si>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</si>
  <si>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</si>
  <si>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</si>
  <si>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</si>
  <si>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</si>
  <si>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</si>
  <si>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</si>
  <si>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</si>
  <si>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</si>
  <si>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</si>
  <si>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</si>
  <si>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</si>
  <si>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</si>
  <si>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</si>
  <si>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</si>
  <si>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</si>
  <si>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</si>
  <si>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</si>
  <si>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</si>
  <si>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</si>
  <si>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</si>
  <si>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</si>
  <si>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</si>
  <si>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</si>
  <si>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</si>
  <si>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</si>
  <si>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</si>
  <si>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</si>
  <si>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</si>
  <si>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</si>
  <si>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</si>
  <si>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</si>
  <si>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</si>
  <si>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</si>
  <si>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</si>
  <si>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</si>
  <si>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</si>
  <si>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</si>
  <si>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</si>
  <si>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</si>
  <si>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</si>
  <si>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</si>
  <si>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</si>
  <si>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</si>
  <si>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</si>
  <si>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</si>
  <si>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</si>
  <si>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</si>
  <si>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</si>
  <si>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</si>
  <si>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</si>
  <si>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</si>
  <si>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</si>
  <si>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</si>
  <si>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</si>
  <si>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</si>
  <si>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</si>
  <si>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</si>
  <si>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</si>
  <si>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</si>
  <si>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</si>
  <si>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</si>
  <si>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</si>
  <si>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</si>
  <si>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</si>
  <si>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</si>
  <si>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</si>
  <si>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</si>
  <si>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</si>
  <si>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</si>
  <si>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</si>
  <si>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</si>
  <si>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</si>
  <si>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</si>
  <si>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</si>
  <si>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</si>
  <si>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</si>
  <si>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</si>
  <si>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</si>
  <si>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</si>
  <si>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</si>
  <si>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</si>
  <si>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</si>
  <si>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</si>
  <si>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</si>
  <si>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</si>
  <si>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</si>
  <si>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</si>
  <si>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</si>
  <si>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</si>
  <si>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</si>
  <si>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</si>
  <si>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</si>
  <si>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</si>
  <si>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</si>
  <si>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</si>
  <si>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</si>
  <si>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</si>
  <si>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</si>
  <si>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</si>
  <si>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</si>
  <si>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</si>
  <si>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</si>
  <si>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</si>
  <si>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</si>
  <si>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</si>
  <si>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</si>
  <si>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</si>
  <si>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</si>
  <si>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</si>
  <si>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</si>
  <si>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</si>
  <si>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</si>
  <si>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</si>
  <si>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</si>
  <si>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</si>
  <si>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</si>
  <si>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</si>
  <si>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</si>
  <si>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</si>
  <si>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</si>
  <si>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</si>
  <si>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</si>
  <si>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</si>
  <si>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</si>
  <si>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</si>
  <si>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</si>
  <si>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</si>
  <si>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</si>
  <si>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</si>
  <si>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</si>
  <si>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</si>
  <si>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</si>
  <si>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</si>
  <si>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</si>
  <si>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</si>
  <si>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</si>
  <si>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</si>
  <si>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</si>
  <si>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</si>
  <si>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</si>
  <si>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</si>
  <si>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</si>
  <si>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</si>
  <si>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</si>
  <si>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</si>
  <si>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</si>
  <si>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</si>
  <si>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</si>
  <si>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</si>
  <si>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</si>
  <si>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</si>
  <si>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</si>
  <si>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</si>
  <si>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</si>
  <si>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</si>
  <si>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</si>
  <si>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</si>
  <si>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</si>
  <si>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</si>
  <si>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</si>
  <si>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</si>
  <si>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</si>
  <si>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</si>
  <si>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</si>
  <si>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</si>
  <si>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</si>
  <si>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</si>
  <si>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</si>
  <si>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</si>
  <si>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</si>
  <si>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</si>
  <si>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</si>
  <si>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</si>
  <si>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</si>
  <si>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</si>
  <si>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</si>
  <si>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</si>
  <si>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</si>
  <si>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</si>
  <si>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</si>
  <si>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</si>
  <si>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</si>
  <si>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</si>
  <si>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</si>
  <si>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</si>
  <si>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</si>
  <si>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</si>
  <si>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</si>
  <si>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</si>
  <si>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</si>
  <si>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</si>
  <si>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</si>
  <si>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</si>
  <si>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</si>
  <si>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</si>
  <si>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</si>
  <si>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</si>
  <si>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</si>
  <si>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</si>
  <si>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</si>
  <si>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</si>
  <si>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</si>
  <si>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</si>
  <si>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</si>
  <si>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</si>
  <si>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</si>
  <si>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</si>
  <si>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</si>
  <si>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</si>
  <si>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</si>
  <si>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</si>
  <si>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</si>
  <si>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</si>
  <si>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</si>
  <si>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</si>
  <si>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</si>
  <si>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</si>
  <si>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</si>
  <si>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</si>
  <si>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</si>
  <si>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</si>
  <si>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</si>
  <si>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</si>
  <si>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</si>
  <si>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</si>
  <si>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</si>
  <si>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</si>
  <si>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</si>
  <si>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</si>
  <si>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</si>
  <si>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</si>
  <si>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</si>
  <si>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</si>
  <si>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</si>
  <si>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</si>
  <si>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</si>
  <si>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</si>
  <si>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</si>
  <si>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</si>
  <si>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</si>
  <si>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</si>
  <si>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</si>
  <si>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</si>
  <si>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</si>
  <si>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</si>
  <si>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</si>
  <si>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</si>
  <si>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</si>
  <si>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</si>
  <si>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</si>
  <si>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</si>
  <si>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</si>
  <si>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</si>
  <si>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</si>
  <si>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</si>
  <si>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</si>
  <si>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</si>
  <si>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</si>
  <si>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</si>
  <si>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</si>
  <si>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</si>
  <si>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</si>
  <si>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</si>
  <si>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</si>
  <si>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</si>
  <si>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</si>
  <si>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</si>
  <si>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</si>
  <si>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</si>
  <si>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</si>
  <si>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</si>
  <si>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</si>
  <si>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</si>
  <si>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</si>
  <si>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</si>
  <si>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</si>
  <si>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</si>
  <si>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</si>
  <si>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</si>
  <si>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</si>
  <si>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</si>
  <si>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</si>
  <si>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</si>
  <si>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</si>
  <si>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</si>
  <si>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</si>
  <si>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</si>
  <si>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</si>
  <si>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</si>
  <si>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</si>
  <si>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</si>
  <si>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</si>
  <si>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</si>
  <si>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</si>
  <si>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</si>
  <si>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</si>
  <si>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</si>
  <si>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</si>
  <si>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</si>
  <si>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</si>
  <si>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</si>
  <si>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</si>
  <si>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</si>
  <si>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</si>
  <si>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</si>
  <si>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</si>
  <si>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</si>
  <si>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</si>
  <si>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</si>
  <si>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</si>
  <si>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</si>
  <si>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</si>
  <si>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</si>
  <si>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</si>
  <si>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</si>
  <si>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</si>
  <si>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</si>
  <si>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</si>
  <si>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</si>
  <si>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</si>
  <si>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</si>
  <si>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</si>
  <si>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</si>
  <si>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</si>
  <si>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</si>
  <si>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</si>
  <si>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</si>
  <si>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</si>
  <si>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</si>
  <si>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</si>
  <si>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</si>
  <si>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</si>
  <si>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</si>
  <si>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</si>
  <si>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</si>
  <si>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</si>
  <si>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</si>
  <si>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</si>
  <si>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</si>
  <si>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</si>
  <si>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</si>
  <si>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</si>
  <si>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</si>
  <si>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</si>
  <si>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</si>
  <si>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</si>
  <si>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</si>
  <si>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</si>
  <si>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</si>
  <si>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</si>
  <si>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</si>
  <si>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</si>
  <si>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</si>
  <si>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</si>
  <si>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</si>
  <si>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</si>
  <si>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</si>
  <si>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</si>
  <si>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</si>
  <si>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</si>
  <si>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</si>
  <si>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</si>
  <si>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</si>
  <si>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</si>
  <si>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</si>
  <si>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</si>
  <si>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</si>
  <si>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</si>
  <si>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</si>
  <si>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</si>
  <si>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</si>
  <si>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</si>
  <si>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</si>
  <si>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</si>
  <si>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</si>
  <si>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</si>
  <si>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</si>
  <si>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</si>
  <si>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</si>
  <si>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</si>
  <si>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</si>
  <si>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</si>
  <si>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</si>
  <si>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</si>
  <si>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</si>
  <si>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</si>
  <si>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</si>
  <si>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</si>
  <si>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</si>
  <si>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</si>
  <si>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</si>
  <si>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</si>
  <si>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</si>
  <si>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</si>
  <si>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</si>
  <si>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</si>
  <si>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</si>
  <si>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</si>
  <si>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</si>
  <si>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</si>
  <si>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</si>
  <si>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</si>
  <si>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</si>
  <si>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</si>
  <si>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</si>
  <si>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</si>
  <si>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</si>
  <si>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</si>
  <si>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</si>
  <si>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</si>
  <si>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</si>
  <si>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</si>
  <si>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</si>
  <si>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</si>
  <si>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</si>
  <si>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</si>
  <si>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</si>
  <si>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</si>
  <si>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</si>
  <si>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</si>
  <si>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</si>
  <si>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</si>
  <si>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</si>
  <si>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</si>
  <si>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</si>
  <si>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</si>
  <si>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</si>
  <si>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</si>
  <si>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</si>
  <si>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</si>
  <si>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</si>
  <si>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</si>
  <si>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</si>
  <si>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</si>
  <si>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</si>
  <si>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</si>
  <si>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</si>
  <si>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</si>
  <si>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</si>
  <si>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</si>
  <si>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</si>
  <si>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</si>
  <si>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</si>
  <si>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</si>
  <si>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</si>
  <si>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</si>
  <si>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</si>
  <si>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</si>
  <si>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</si>
  <si>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</si>
  <si>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</si>
  <si>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</si>
  <si>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</si>
  <si>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</si>
  <si>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</si>
  <si>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</si>
  <si>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</si>
  <si>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</si>
  <si>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</si>
  <si>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</si>
  <si>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</si>
  <si>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</si>
  <si>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</si>
  <si>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</si>
  <si>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</si>
  <si>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</si>
  <si>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</si>
  <si>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</si>
  <si>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</si>
  <si>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</si>
  <si>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</si>
  <si>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</si>
  <si>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</si>
  <si>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</si>
  <si>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</si>
  <si>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</si>
  <si>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</si>
  <si>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</si>
  <si>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</si>
  <si>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</si>
  <si>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</si>
  <si>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</si>
  <si>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</si>
  <si>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</si>
  <si>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</si>
  <si>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</si>
  <si>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</si>
  <si>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</si>
  <si>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</si>
  <si>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</si>
  <si>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</si>
  <si>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</si>
  <si>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</si>
  <si>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</si>
  <si>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</si>
  <si>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</si>
  <si>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</si>
  <si>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</si>
  <si>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</si>
  <si>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</si>
  <si>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</si>
  <si>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</si>
  <si>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</si>
  <si>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</si>
  <si>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</si>
  <si>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</si>
  <si>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</si>
  <si>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</si>
  <si>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</si>
  <si>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</si>
  <si>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</si>
  <si>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</si>
  <si>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</si>
  <si>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</si>
  <si>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</si>
  <si>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</si>
  <si>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</si>
  <si>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</si>
  <si>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</si>
  <si>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</si>
  <si>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</si>
  <si>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</si>
  <si>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</si>
  <si>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</si>
  <si>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</si>
  <si>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</si>
  <si>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</si>
  <si>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</si>
  <si>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</si>
  <si>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</si>
  <si>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</si>
  <si>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</si>
  <si>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</si>
  <si>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</si>
  <si>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</si>
  <si>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</si>
  <si>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</si>
  <si>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</si>
  <si>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</si>
  <si>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</si>
  <si>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</si>
  <si>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</si>
  <si>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</si>
  <si>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</si>
  <si>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</si>
  <si>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</si>
  <si>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</si>
  <si>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</si>
  <si>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</si>
  <si>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</si>
  <si>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</si>
  <si>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</si>
  <si>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</si>
  <si>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</si>
  <si>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</si>
  <si>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</si>
  <si>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</si>
  <si>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</si>
  <si>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</si>
  <si>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</si>
  <si>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</si>
  <si>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</si>
  <si>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</si>
  <si>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</si>
  <si>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</si>
  <si>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</si>
  <si>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</si>
  <si>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</si>
  <si>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</si>
  <si>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</si>
  <si>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</si>
  <si>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</si>
  <si>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</si>
  <si>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</si>
  <si>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</si>
  <si>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</si>
  <si>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</si>
  <si>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</si>
  <si>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</si>
  <si>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</si>
  <si>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</si>
  <si>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</si>
  <si>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</si>
  <si>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</si>
  <si>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</si>
  <si>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</si>
  <si>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</si>
  <si>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</si>
  <si>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</si>
  <si>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</si>
  <si>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</si>
  <si>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</si>
  <si>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</si>
  <si>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</si>
  <si>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</si>
  <si>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</si>
  <si>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</si>
  <si>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</si>
  <si>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</si>
  <si>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</si>
  <si>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</si>
  <si>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</si>
  <si>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</si>
  <si>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</si>
  <si>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</si>
  <si>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</si>
  <si>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</si>
  <si>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</si>
  <si>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</si>
  <si>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</si>
  <si>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</si>
  <si>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</si>
  <si>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</si>
  <si>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</si>
  <si>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</si>
  <si>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</si>
  <si>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</si>
  <si>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</si>
  <si>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</si>
  <si>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</si>
  <si>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</si>
  <si>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</si>
  <si>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</si>
  <si>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</si>
  <si>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</si>
  <si>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</si>
  <si>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</si>
  <si>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</si>
  <si>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</si>
  <si>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</si>
  <si>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</si>
  <si>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</si>
  <si>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</si>
  <si>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</si>
  <si>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</si>
  <si>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</si>
  <si>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</si>
  <si>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</si>
  <si>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</si>
  <si>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</si>
  <si>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</si>
  <si>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</si>
  <si>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</si>
  <si>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</si>
  <si>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</si>
  <si>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</si>
  <si>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</si>
  <si>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</si>
  <si>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</si>
  <si>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</si>
  <si>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</si>
  <si>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</si>
  <si>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</si>
  <si>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</si>
  <si>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</si>
  <si>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</si>
  <si>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</si>
  <si>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</si>
  <si>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</si>
  <si>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</si>
  <si>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</si>
  <si>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</si>
  <si>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</si>
  <si>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</si>
  <si>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</si>
  <si>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</si>
  <si>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</si>
  <si>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</si>
  <si>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</si>
  <si>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</si>
  <si>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</si>
  <si>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</si>
  <si>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</si>
  <si>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</si>
  <si>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</si>
  <si>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</si>
  <si>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</si>
  <si>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</si>
  <si>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</si>
  <si>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</si>
  <si>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</si>
  <si>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</si>
  <si>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</si>
  <si>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</si>
  <si>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</si>
  <si>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</si>
  <si>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</si>
  <si>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</si>
  <si>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</si>
  <si>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</si>
  <si>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</si>
  <si>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</si>
  <si>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</si>
  <si>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</si>
  <si>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</si>
  <si>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</si>
  <si>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</si>
  <si>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</si>
  <si>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</si>
  <si>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</si>
  <si>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</si>
  <si>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</si>
  <si>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</si>
  <si>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</si>
  <si>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</si>
  <si>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</si>
  <si>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</si>
  <si>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</si>
  <si>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</si>
  <si>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</si>
  <si>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</si>
  <si>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</si>
  <si>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</si>
  <si>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</si>
  <si>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</si>
  <si>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</si>
  <si>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</si>
  <si>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</si>
  <si>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</si>
  <si>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</si>
  <si>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</si>
  <si>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</si>
  <si>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</si>
  <si>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</si>
  <si>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</si>
  <si>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</si>
  <si>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</si>
  <si>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</si>
  <si>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</si>
  <si>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</si>
  <si>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</si>
  <si>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</si>
  <si>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</si>
  <si>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</si>
  <si>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</si>
  <si>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</si>
  <si>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</si>
  <si>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</si>
  <si>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</si>
  <si>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</si>
  <si>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</si>
  <si>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</si>
  <si>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</si>
  <si>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</si>
  <si>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</si>
  <si>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</si>
  <si>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</si>
  <si>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</si>
  <si>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</si>
  <si>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</si>
  <si>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</si>
  <si>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</si>
  <si>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</si>
  <si>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</si>
  <si>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</si>
  <si>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</si>
  <si>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</si>
  <si>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</si>
  <si>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</si>
  <si>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</si>
  <si>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</si>
  <si>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</si>
  <si>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</si>
  <si>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</si>
  <si>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</si>
  <si>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</si>
  <si>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</si>
  <si>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</si>
  <si>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</si>
  <si>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</si>
  <si>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</si>
  <si>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</si>
  <si>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</si>
  <si>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</si>
  <si>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</si>
  <si>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</si>
  <si>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</si>
  <si>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</si>
  <si>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</si>
  <si>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</si>
  <si>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</si>
  <si>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</si>
  <si>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</si>
  <si>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</si>
  <si>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</si>
  <si>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</si>
  <si>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</si>
  <si>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</si>
  <si>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</si>
  <si>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</si>
  <si>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</si>
  <si>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</si>
  <si>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</si>
  <si>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</si>
  <si>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</si>
  <si>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</si>
  <si>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</si>
  <si>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</si>
  <si>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</si>
  <si>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</si>
  <si>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</si>
  <si>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</si>
  <si>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</si>
  <si>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</si>
  <si>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</si>
  <si>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</si>
  <si>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</si>
  <si>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</si>
  <si>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</si>
  <si>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</si>
  <si>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</si>
  <si>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</si>
  <si>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</si>
  <si>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</si>
  <si>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</si>
  <si>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</si>
  <si>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</si>
  <si>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</si>
  <si>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</si>
  <si>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</si>
  <si>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</si>
  <si>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</si>
  <si>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</si>
  <si>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</si>
  <si>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</si>
  <si>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</si>
  <si>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</si>
  <si>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</si>
  <si>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</si>
  <si>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</si>
  <si>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</si>
  <si>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</si>
  <si>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</si>
  <si>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</si>
  <si>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</si>
  <si>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</si>
  <si>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</si>
  <si>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</si>
  <si>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</si>
  <si>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</si>
  <si>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</si>
  <si>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</si>
  <si>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</si>
  <si>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</si>
  <si>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</si>
  <si>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</si>
  <si>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</si>
  <si>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</si>
  <si>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</si>
  <si>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</si>
  <si>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</si>
  <si>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</si>
  <si>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</si>
  <si>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</si>
  <si>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</si>
  <si>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</si>
  <si>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</si>
  <si>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</si>
  <si>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</si>
  <si>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</si>
  <si>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</si>
  <si>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</si>
  <si>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</si>
  <si>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</si>
  <si>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</si>
  <si>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</si>
  <si>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</si>
  <si>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</si>
  <si>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</si>
  <si>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</si>
  <si>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</si>
  <si>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</si>
  <si>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</si>
  <si>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</si>
  <si>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</si>
  <si>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</si>
  <si>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</si>
  <si>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</si>
  <si>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</si>
  <si>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</si>
  <si>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</si>
  <si>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</si>
  <si>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</si>
  <si>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</si>
  <si>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</si>
  <si>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</si>
  <si>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</si>
  <si>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</si>
  <si>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</si>
  <si>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</si>
  <si>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</si>
  <si>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</si>
  <si>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</si>
  <si>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</si>
  <si>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</si>
  <si>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</si>
  <si>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</si>
  <si>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</si>
  <si>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</si>
  <si>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</si>
  <si>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</si>
  <si>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</si>
  <si>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</si>
  <si>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</si>
  <si>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</si>
  <si>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</si>
  <si>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</si>
  <si>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</si>
  <si>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</si>
  <si>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</si>
  <si>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</si>
  <si>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</si>
  <si>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</si>
  <si>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</si>
  <si>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</si>
  <si>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</si>
  <si>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</si>
  <si>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</si>
  <si>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</si>
  <si>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</si>
  <si>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</si>
  <si>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</si>
  <si>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</si>
  <si>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</si>
  <si>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</si>
  <si>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</si>
  <si>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</si>
  <si>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</si>
  <si>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</si>
  <si>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</si>
  <si>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</si>
  <si>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</si>
  <si>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</si>
  <si>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</si>
  <si>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</si>
  <si>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</si>
  <si>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</si>
  <si>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</si>
  <si>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</si>
  <si>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</si>
  <si>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</si>
  <si>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</si>
  <si>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</si>
  <si>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</si>
  <si>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</si>
  <si>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</si>
  <si>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</si>
  <si>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</si>
  <si>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</si>
  <si>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</si>
  <si>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</si>
  <si>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</si>
  <si>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</si>
  <si>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</si>
  <si>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</si>
  <si>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</si>
  <si>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</si>
  <si>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</si>
  <si>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</si>
  <si>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</si>
  <si>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</si>
  <si>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</si>
  <si>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</si>
  <si>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</si>
  <si>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</si>
  <si>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</si>
  <si>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</si>
  <si>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</si>
  <si>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</si>
  <si>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</si>
  <si>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</si>
  <si>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</si>
  <si>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</si>
  <si>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</si>
  <si>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</si>
  <si>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</si>
  <si>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</si>
  <si>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</si>
  <si>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</si>
  <si>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</si>
  <si>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</si>
  <si>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</si>
  <si>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</si>
  <si>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</si>
  <si>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</si>
  <si>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</si>
  <si>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</si>
  <si>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</si>
  <si>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</si>
  <si>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</si>
  <si>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</si>
  <si>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</si>
  <si>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</si>
  <si>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</si>
  <si>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</si>
  <si>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</si>
  <si>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</si>
  <si>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</si>
  <si>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</si>
  <si>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</si>
  <si>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</si>
  <si>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</si>
  <si>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</si>
  <si>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</si>
  <si>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</si>
  <si>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</si>
  <si>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</si>
  <si>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</si>
  <si>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</si>
  <si>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</si>
  <si>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</si>
  <si>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</si>
  <si>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</si>
  <si>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</si>
  <si>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</si>
  <si>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</si>
  <si>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</si>
  <si>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</si>
  <si>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</si>
  <si>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</si>
  <si>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</si>
  <si>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</si>
  <si>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</si>
  <si>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</si>
  <si>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</si>
  <si>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</si>
  <si>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</si>
  <si>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</si>
  <si>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</si>
  <si>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</si>
  <si>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</si>
  <si>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</si>
  <si>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</si>
  <si>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</si>
  <si>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</si>
  <si>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</si>
  <si>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</si>
  <si>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</si>
  <si>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</si>
  <si>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</si>
  <si>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</si>
  <si>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</si>
  <si>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</si>
  <si>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</si>
  <si>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</si>
  <si>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</si>
  <si>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</si>
  <si>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</si>
  <si>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</si>
  <si>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</si>
  <si>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</si>
  <si>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</si>
  <si>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</si>
  <si>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</si>
  <si>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</si>
  <si>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</si>
  <si>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</si>
  <si>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</si>
  <si>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</si>
  <si>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</si>
  <si>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</si>
  <si>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</si>
  <si>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</si>
  <si>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</si>
  <si>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</si>
  <si>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</si>
  <si>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</si>
  <si>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</si>
  <si>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</si>
  <si>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</si>
  <si>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</si>
  <si>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</si>
  <si>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</si>
  <si>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</si>
  <si>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</si>
  <si>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</si>
  <si>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</si>
  <si>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</si>
  <si>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</si>
  <si>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</si>
  <si>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</si>
  <si>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</si>
  <si>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</si>
  <si>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</si>
  <si>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</si>
  <si>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</si>
  <si>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</si>
  <si>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</si>
  <si>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</si>
  <si>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</si>
  <si>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</si>
  <si>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</si>
  <si>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</si>
  <si>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</si>
  <si>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</si>
  <si>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</si>
  <si>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</si>
  <si>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</si>
  <si>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</si>
  <si>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</si>
  <si>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</si>
  <si>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</si>
  <si>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</si>
  <si>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</si>
  <si>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</si>
  <si>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</si>
  <si>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</si>
  <si>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</si>
  <si>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</si>
  <si>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</si>
  <si>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</si>
  <si>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</si>
  <si>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</si>
  <si>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</si>
  <si>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</si>
  <si>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</si>
  <si>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</si>
  <si>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</si>
  <si>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</si>
  <si>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</si>
  <si>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</si>
  <si>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</si>
  <si>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</si>
  <si>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</si>
  <si>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</si>
  <si>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</si>
  <si>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</si>
  <si>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</si>
  <si>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</si>
  <si>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</si>
  <si>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</si>
  <si>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</si>
  <si>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</si>
  <si>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</si>
  <si>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</si>
  <si>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</si>
  <si>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</si>
  <si>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</si>
  <si>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</si>
  <si>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</si>
  <si>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</si>
  <si>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</si>
  <si>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</si>
  <si>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</si>
  <si>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</si>
  <si>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</si>
  <si>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</si>
  <si>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</si>
  <si>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</si>
  <si>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</si>
  <si>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</si>
  <si>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</si>
  <si>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</si>
  <si>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</si>
  <si>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</si>
  <si>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</si>
  <si>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</si>
  <si>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</si>
  <si>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</si>
  <si>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</si>
  <si>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</si>
  <si>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</si>
  <si>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</si>
  <si>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</si>
  <si>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</si>
  <si>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</si>
  <si>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</si>
  <si>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</si>
  <si>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</si>
  <si>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</si>
  <si>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</si>
  <si>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</si>
  <si>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</si>
  <si>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</si>
  <si>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</si>
  <si>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</si>
  <si>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</si>
  <si>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</si>
  <si>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</si>
  <si>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</si>
  <si>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</si>
  <si>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</si>
  <si>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</si>
  <si>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</si>
  <si>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</si>
  <si>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</si>
  <si>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</si>
  <si>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</si>
  <si>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</si>
  <si>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</si>
  <si>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</si>
  <si>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</si>
  <si>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</si>
  <si>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</si>
  <si>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</si>
  <si>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</si>
  <si>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</si>
  <si>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</si>
  <si>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</si>
  <si>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</si>
  <si>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</si>
  <si>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</si>
  <si>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</si>
  <si>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</si>
  <si>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</si>
  <si>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</si>
  <si>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</si>
  <si>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</si>
  <si>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</si>
  <si>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</si>
  <si>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</si>
  <si>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</si>
  <si>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</si>
  <si>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</si>
  <si>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</si>
  <si>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</si>
  <si>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</si>
  <si>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</si>
  <si>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</si>
  <si>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</si>
  <si>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</si>
  <si>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</si>
  <si>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</si>
  <si>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</si>
  <si>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</si>
  <si>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</si>
  <si>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</si>
  <si>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</si>
  <si>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</si>
  <si>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</si>
  <si>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</si>
  <si>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</si>
  <si>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</si>
  <si>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</si>
  <si>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</si>
  <si>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</si>
  <si>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</si>
  <si>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</si>
  <si>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</si>
  <si>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</si>
  <si>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</si>
  <si>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</si>
  <si>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</si>
  <si>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</si>
  <si>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</si>
  <si>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</si>
  <si>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</si>
  <si>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</si>
  <si>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</si>
  <si>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</si>
  <si>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</si>
  <si>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</si>
  <si>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</si>
  <si>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</si>
  <si>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</si>
  <si>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</si>
  <si>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</si>
  <si>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</si>
  <si>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</si>
  <si>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</si>
  <si>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</si>
  <si>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</si>
  <si>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</si>
  <si>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</si>
  <si>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</si>
  <si>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</si>
  <si>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</si>
  <si>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</si>
  <si>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</si>
  <si>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</si>
  <si>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</si>
  <si>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</si>
  <si>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</si>
  <si>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</si>
  <si>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</si>
  <si>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</si>
  <si>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</si>
  <si>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</si>
  <si>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</si>
  <si>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</si>
  <si>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</si>
  <si>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</si>
  <si>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</si>
  <si>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</si>
  <si>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</si>
  <si>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</si>
  <si>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</si>
  <si>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</si>
  <si>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</si>
  <si>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</si>
  <si>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</si>
  <si>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</si>
  <si>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</si>
  <si>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</si>
  <si>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</si>
  <si>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</si>
  <si>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</si>
  <si>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</si>
  <si>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</si>
  <si>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</si>
  <si>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</si>
  <si>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</si>
  <si>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</si>
  <si>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</si>
  <si>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</si>
  <si>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</si>
  <si>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</si>
  <si>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</si>
  <si>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</si>
  <si>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</si>
  <si>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</si>
  <si>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</si>
  <si>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</si>
  <si>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</si>
  <si>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</si>
  <si>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</si>
  <si>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</si>
  <si>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</si>
  <si>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</si>
  <si>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</si>
  <si>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</si>
  <si>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</si>
  <si>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</si>
  <si>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</si>
  <si>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</si>
  <si>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</si>
  <si>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</si>
  <si>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</si>
  <si>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</si>
  <si>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</si>
  <si>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</si>
  <si>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</si>
  <si>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</si>
  <si>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</si>
  <si>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</si>
  <si>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</si>
  <si>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</si>
  <si>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</si>
  <si>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</si>
  <si>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</si>
  <si>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</si>
  <si>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</si>
  <si>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</si>
  <si>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</si>
  <si>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</si>
  <si>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</si>
  <si>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</si>
  <si>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</si>
  <si>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</si>
  <si>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</si>
  <si>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</si>
  <si>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</si>
  <si>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</si>
  <si>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</si>
  <si>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</si>
  <si>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</si>
  <si>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</si>
  <si>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</si>
  <si>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</si>
  <si>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</si>
  <si>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</si>
  <si>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</si>
  <si>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</si>
  <si>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</si>
  <si>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</si>
  <si>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</si>
  <si>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</si>
  <si>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</si>
  <si>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</si>
  <si>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</si>
  <si>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</si>
  <si>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</si>
  <si>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</si>
  <si>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</si>
  <si>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</si>
  <si>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</si>
  <si>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</si>
  <si>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</si>
  <si>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</si>
  <si>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</si>
  <si>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</si>
  <si>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</si>
  <si>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</si>
  <si>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</si>
  <si>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</si>
  <si>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</si>
  <si>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</si>
  <si>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</si>
  <si>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</si>
  <si>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</si>
  <si>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</si>
  <si>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</si>
  <si>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</si>
  <si>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</si>
  <si>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</si>
  <si>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</si>
  <si>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</si>
  <si>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</si>
  <si>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</si>
  <si>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</si>
  <si>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</si>
  <si>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</si>
  <si>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</si>
  <si>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</si>
  <si>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</si>
  <si>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</si>
  <si>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</si>
  <si>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</si>
  <si>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</si>
  <si>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</si>
  <si>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</si>
  <si>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</si>
  <si>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</si>
  <si>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</si>
  <si>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</si>
  <si>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</si>
  <si>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</si>
  <si>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</si>
  <si>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</si>
  <si>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</si>
  <si>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</si>
  <si>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</si>
  <si>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</si>
  <si>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</si>
  <si>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</si>
  <si>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</si>
  <si>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</si>
  <si>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</si>
  <si>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</si>
  <si>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</si>
  <si>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</si>
  <si>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</si>
  <si>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</si>
  <si>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</si>
  <si>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</si>
  <si>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</si>
  <si>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</si>
  <si>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</si>
  <si>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</si>
  <si>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</si>
  <si>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</si>
  <si>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</si>
  <si>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</si>
  <si>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</si>
  <si>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</si>
  <si>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</si>
  <si>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</si>
  <si>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</si>
  <si>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</si>
  <si>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</si>
  <si>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</si>
  <si>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</si>
  <si>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</si>
  <si>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</si>
  <si>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</si>
  <si>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</si>
  <si>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</si>
  <si>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</si>
  <si>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</si>
  <si>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</si>
  <si>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</si>
  <si>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</si>
  <si>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</si>
  <si>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</si>
  <si>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</si>
  <si>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</si>
  <si>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</si>
  <si>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</si>
  <si>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</si>
  <si>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</si>
  <si>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</si>
  <si>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</si>
  <si>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</si>
  <si>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</si>
  <si>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</si>
  <si>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</si>
  <si>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</si>
  <si>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</si>
  <si>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</si>
  <si>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</si>
  <si>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</si>
  <si>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</si>
  <si>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</si>
  <si>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</si>
  <si>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</si>
  <si>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</si>
  <si>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</si>
  <si>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</si>
  <si>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</si>
  <si>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</si>
  <si>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</si>
  <si>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</si>
  <si>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</si>
  <si>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</si>
  <si>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</si>
  <si>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</si>
  <si>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</si>
  <si>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</si>
  <si>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</si>
  <si>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</si>
  <si>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</si>
  <si>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</si>
  <si>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</si>
  <si>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</si>
  <si>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</si>
  <si>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</si>
  <si>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</si>
  <si>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</si>
  <si>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</si>
  <si>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</si>
  <si>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</si>
  <si>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</si>
  <si>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</si>
  <si>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</si>
  <si>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</si>
  <si>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</si>
  <si>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</si>
  <si>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</si>
  <si>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</si>
  <si>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</si>
  <si>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</si>
  <si>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</si>
  <si>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</si>
  <si>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</si>
  <si>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</si>
  <si>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</si>
  <si>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</si>
  <si>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</si>
  <si>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</si>
  <si>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</si>
  <si>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</si>
  <si>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</si>
  <si>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</si>
  <si>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</si>
  <si>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</si>
  <si>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</si>
  <si>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</si>
  <si>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</si>
  <si>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</si>
  <si>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</si>
  <si>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</si>
  <si>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</si>
  <si>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</si>
  <si>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</si>
  <si>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</si>
  <si>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</si>
  <si>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</si>
  <si>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</si>
  <si>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</si>
  <si>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</si>
  <si>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</si>
  <si>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</si>
  <si>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</si>
  <si>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</si>
  <si>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</si>
  <si>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</si>
  <si>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</si>
  <si>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</si>
  <si>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</si>
  <si>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</si>
  <si>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</si>
  <si>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</si>
  <si>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</si>
  <si>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</si>
  <si>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</si>
  <si>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</si>
  <si>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</si>
  <si>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</si>
  <si>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</si>
  <si>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</si>
  <si>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</si>
  <si>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</si>
  <si>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</si>
  <si>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</si>
  <si>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</si>
  <si>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</si>
  <si>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</si>
  <si>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</si>
  <si>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</si>
  <si>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</si>
  <si>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</si>
  <si>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</si>
  <si>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</si>
  <si>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</si>
  <si>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</si>
  <si>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</si>
  <si>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</si>
  <si>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</si>
  <si>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</si>
  <si>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</si>
  <si>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</si>
  <si>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</si>
  <si>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</si>
  <si>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</si>
  <si>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</si>
  <si>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</si>
  <si>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</si>
  <si>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</si>
  <si>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</si>
  <si>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</si>
  <si>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</si>
  <si>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</si>
  <si>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</si>
  <si>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</si>
  <si>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</si>
  <si>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</si>
  <si>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</si>
  <si>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</si>
  <si>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</si>
  <si>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</si>
  <si>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</si>
  <si>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</si>
  <si>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</si>
  <si>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</si>
  <si>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</si>
  <si>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</si>
  <si>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</si>
  <si>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</si>
  <si>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</si>
  <si>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</si>
  <si>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</si>
  <si>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</si>
  <si>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</si>
  <si>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</si>
  <si>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</si>
  <si>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</si>
  <si>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</si>
  <si>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</si>
  <si>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</si>
  <si>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</si>
  <si>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</si>
  <si>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</si>
  <si>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</si>
  <si>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</si>
  <si>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</si>
  <si>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</si>
  <si>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</si>
  <si>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</si>
  <si>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</si>
  <si>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</si>
  <si>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</si>
  <si>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</si>
  <si>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</si>
  <si>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</si>
  <si>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</si>
  <si>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</si>
  <si>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</si>
  <si>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</si>
  <si>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</si>
  <si>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</si>
  <si>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</si>
  <si>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</si>
  <si>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</si>
  <si>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</si>
  <si>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</si>
  <si>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</si>
  <si>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</si>
  <si>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</si>
  <si>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</si>
  <si>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</si>
  <si>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</si>
  <si>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</si>
  <si>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</si>
  <si>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</si>
  <si>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</si>
  <si>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</si>
  <si>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</si>
  <si>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</si>
  <si>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</si>
  <si>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</si>
  <si>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</si>
  <si>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</si>
  <si>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</si>
  <si>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</si>
  <si>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</si>
  <si>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</si>
  <si>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</si>
  <si>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</si>
  <si>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</si>
  <si>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</si>
  <si>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</si>
  <si>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</si>
  <si>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</si>
  <si>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</si>
  <si>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</si>
  <si>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</si>
  <si>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</si>
  <si>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</si>
  <si>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</si>
  <si>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</si>
  <si>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</si>
  <si>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</si>
  <si>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</si>
  <si>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</si>
  <si>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</si>
  <si>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</si>
  <si>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</si>
  <si>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</si>
  <si>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</si>
  <si>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</si>
  <si>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</si>
  <si>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</si>
  <si>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</si>
  <si>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</si>
  <si>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</si>
  <si>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</si>
  <si>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</si>
  <si>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</si>
  <si>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</si>
  <si>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</si>
  <si>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</si>
  <si>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</si>
  <si>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</si>
  <si>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</si>
  <si>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</si>
  <si>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</si>
  <si>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</si>
  <si>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</si>
  <si>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</si>
  <si>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</si>
  <si>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</si>
  <si>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</si>
  <si>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</si>
  <si>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</si>
  <si>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</si>
  <si>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</si>
  <si>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</si>
  <si>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</si>
  <si>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</si>
  <si>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</si>
  <si>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</si>
  <si>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</si>
  <si>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</si>
  <si>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</si>
  <si>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</si>
  <si>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</si>
  <si>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</si>
  <si>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</si>
  <si>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</si>
  <si>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</si>
  <si>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</si>
  <si>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</si>
  <si>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</si>
  <si>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</si>
  <si>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</si>
  <si>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</si>
  <si>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</si>
  <si>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</si>
  <si>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</si>
  <si>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</si>
  <si>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</si>
  <si>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</si>
  <si>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</si>
  <si>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</si>
  <si>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</si>
  <si>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</si>
  <si>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</si>
  <si>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</si>
  <si>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</si>
  <si>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</si>
  <si>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</si>
  <si>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</si>
  <si>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</si>
  <si>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</si>
  <si>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</si>
  <si>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</si>
  <si>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</si>
  <si>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</si>
  <si>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</si>
  <si>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</si>
  <si>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</si>
  <si>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</si>
  <si>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</si>
  <si>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</si>
  <si>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</si>
  <si>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</si>
  <si>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</si>
  <si>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</si>
  <si>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</si>
  <si>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</si>
  <si>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</si>
  <si>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</si>
  <si>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</si>
  <si>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</si>
  <si>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</si>
  <si>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</si>
  <si>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</si>
  <si>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</si>
  <si>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</si>
  <si>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</si>
  <si>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</si>
  <si>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</si>
  <si>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</si>
  <si>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</si>
  <si>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</si>
  <si>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</si>
  <si>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</si>
  <si>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</si>
  <si>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</si>
  <si>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</si>
  <si>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</si>
  <si>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</si>
  <si>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</si>
  <si>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</si>
  <si>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</si>
  <si>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</si>
  <si>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</si>
  <si>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</si>
  <si>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</si>
  <si>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</si>
  <si>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</si>
  <si>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</si>
  <si>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</si>
  <si>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</si>
  <si>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</si>
  <si>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</si>
  <si>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</si>
  <si>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</si>
  <si>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</si>
  <si>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</si>
  <si>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</si>
  <si>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</si>
  <si>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</si>
  <si>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</si>
  <si>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</si>
  <si>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</si>
  <si>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</si>
  <si>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</si>
  <si>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</si>
  <si>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</si>
  <si>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</si>
  <si>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</si>
  <si>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</si>
  <si>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</si>
  <si>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</si>
  <si>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</si>
  <si>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</si>
  <si>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</si>
  <si>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</si>
  <si>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</si>
  <si>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</si>
  <si>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</si>
  <si>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</si>
  <si>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</si>
  <si>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</si>
  <si>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</si>
  <si>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</si>
  <si>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</si>
  <si>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</si>
  <si>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</si>
  <si>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</si>
  <si>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</si>
  <si>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</si>
  <si>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</si>
  <si>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</si>
  <si>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</si>
  <si>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</si>
  <si>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</si>
  <si>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</si>
  <si>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</si>
  <si>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</si>
  <si>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</si>
  <si>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</si>
  <si>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</si>
  <si>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</si>
  <si>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</si>
  <si>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</si>
  <si>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</si>
  <si>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</si>
  <si>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</si>
  <si>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</si>
  <si>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</si>
  <si>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</si>
  <si>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</si>
  <si>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</si>
  <si>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</si>
  <si>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</si>
  <si>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</si>
  <si>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</si>
  <si>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</si>
  <si>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</si>
  <si>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</si>
  <si>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</si>
  <si>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</si>
  <si>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</si>
  <si>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</si>
  <si>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</si>
  <si>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</si>
  <si>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</si>
  <si>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</si>
  <si>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</si>
  <si>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</si>
  <si>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</si>
  <si>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</si>
  <si>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</si>
  <si>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</si>
  <si>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</si>
  <si>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</si>
  <si>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</si>
  <si>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</si>
  <si>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</si>
  <si>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</si>
  <si>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</si>
  <si>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</si>
  <si>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</si>
  <si>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</si>
  <si>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</si>
  <si>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</si>
  <si>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</si>
  <si>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</si>
  <si>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</si>
  <si>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</si>
  <si>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</si>
  <si>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</si>
  <si>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</si>
  <si>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</si>
  <si>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</si>
  <si>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</si>
  <si>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</si>
  <si>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</si>
  <si>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</si>
  <si>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</si>
  <si>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</si>
  <si>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</si>
  <si>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</si>
  <si>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</si>
  <si>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</si>
  <si>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</si>
  <si>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</si>
  <si>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</si>
  <si>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</si>
  <si>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</si>
  <si>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</si>
  <si>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</si>
  <si>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</si>
  <si>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</si>
  <si>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</si>
  <si>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</si>
  <si>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</si>
  <si>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</si>
  <si>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</si>
  <si>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</si>
  <si>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</si>
  <si>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</si>
  <si>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</si>
  <si>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</si>
  <si>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</si>
  <si>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</si>
  <si>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</si>
  <si>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</si>
  <si>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</si>
  <si>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</si>
  <si>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</si>
  <si>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</si>
  <si>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</si>
  <si>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</si>
  <si>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</si>
  <si>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</si>
  <si>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</si>
  <si>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</si>
  <si>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</si>
  <si>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</si>
  <si>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</si>
  <si>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</si>
  <si>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</si>
  <si>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</si>
  <si>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</si>
  <si>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</si>
  <si>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</si>
  <si>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</si>
  <si>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</si>
  <si>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</si>
  <si>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</si>
  <si>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</si>
  <si>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</si>
  <si>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</si>
  <si>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</si>
  <si>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</si>
  <si>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</si>
  <si>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</si>
  <si>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</si>
  <si>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</si>
  <si>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</si>
  <si>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</si>
  <si>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</si>
  <si>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</si>
  <si>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</si>
  <si>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</si>
  <si>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</si>
  <si>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</si>
  <si>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</si>
  <si>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</si>
  <si>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</si>
  <si>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</si>
  <si>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</si>
  <si>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</si>
  <si>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</si>
  <si>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</si>
  <si>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</si>
  <si>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</si>
  <si>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</si>
  <si>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</si>
  <si>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</si>
  <si>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</si>
  <si>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</si>
  <si>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</si>
  <si>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</si>
  <si>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</si>
  <si>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</si>
  <si>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</si>
  <si>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</si>
  <si>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</si>
  <si>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</si>
  <si>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</si>
  <si>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</si>
  <si>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</si>
  <si>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</si>
  <si>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</si>
  <si>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</si>
  <si>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</si>
  <si>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</si>
  <si>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</si>
  <si>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</si>
  <si>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</si>
  <si>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</si>
  <si>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</si>
  <si>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</si>
  <si>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</si>
  <si>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</si>
  <si>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</si>
  <si>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</si>
  <si>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</si>
  <si>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</si>
  <si>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</si>
  <si>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</si>
  <si>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</si>
  <si>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</si>
  <si>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</si>
  <si>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</si>
  <si>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</si>
  <si>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</si>
  <si>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</si>
  <si>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</si>
  <si>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</si>
  <si>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</si>
  <si>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</si>
  <si>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</si>
  <si>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</si>
  <si>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</si>
  <si>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</si>
  <si>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</si>
  <si>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</si>
  <si>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</si>
  <si>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</si>
  <si>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</si>
  <si>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</si>
  <si>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</si>
  <si>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</si>
  <si>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</si>
  <si>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</si>
  <si>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</si>
  <si>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</si>
  <si>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</si>
  <si>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</si>
  <si>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</si>
  <si>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</si>
  <si>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</si>
  <si>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</si>
  <si>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</si>
  <si>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</si>
  <si>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</si>
  <si>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</si>
  <si>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</si>
  <si>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</si>
  <si>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</si>
  <si>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</si>
  <si>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</si>
  <si>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</si>
  <si>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</si>
  <si>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</si>
  <si>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</si>
  <si>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</si>
  <si>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</si>
  <si>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</si>
  <si>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</si>
  <si>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</si>
  <si>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</si>
  <si>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</si>
  <si>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</si>
  <si>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</si>
  <si>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</si>
  <si>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</si>
  <si>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</si>
  <si>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</si>
  <si>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</si>
  <si>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</si>
  <si>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</si>
  <si>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</si>
  <si>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</si>
  <si>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</si>
  <si>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</si>
  <si>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</si>
  <si>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</si>
  <si>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</si>
  <si>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</si>
  <si>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</si>
  <si>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</si>
  <si>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</si>
  <si>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</si>
  <si>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</si>
  <si>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</si>
  <si>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</si>
  <si>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</si>
  <si>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</si>
  <si>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</si>
  <si>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</si>
  <si>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</si>
  <si>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</si>
  <si>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</si>
  <si>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</si>
  <si>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</si>
  <si>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</si>
  <si>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</si>
  <si>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</si>
  <si>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</si>
  <si>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</si>
  <si>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</si>
  <si>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</si>
  <si>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</si>
  <si>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</si>
  <si>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</si>
  <si>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</si>
  <si>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</si>
  <si>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</si>
  <si>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</si>
  <si>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</si>
  <si>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</si>
  <si>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</si>
  <si>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</si>
  <si>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</si>
  <si>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</si>
  <si>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</si>
  <si>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</si>
  <si>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</si>
  <si>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</si>
  <si>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</si>
  <si>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</si>
  <si>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</si>
  <si>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</si>
  <si>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</si>
  <si>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</si>
  <si>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</si>
  <si>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</si>
  <si>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</si>
  <si>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</si>
  <si>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</si>
  <si>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</si>
  <si>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</si>
  <si>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</si>
  <si>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</si>
  <si>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</si>
  <si>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</si>
  <si>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</si>
  <si>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</si>
  <si>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</si>
  <si>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</si>
  <si>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</si>
  <si>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</si>
  <si>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</si>
  <si>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</si>
  <si>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</si>
  <si>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</si>
  <si>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</si>
  <si>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</si>
  <si>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</si>
  <si>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</si>
  <si>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</si>
  <si>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</si>
  <si>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</si>
  <si>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</si>
  <si>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</si>
  <si>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</si>
  <si>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</si>
  <si>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</si>
  <si>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</si>
  <si>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</si>
  <si>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</si>
  <si>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</si>
  <si>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</si>
  <si>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</si>
  <si>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</si>
  <si>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</si>
  <si>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</si>
  <si>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</si>
  <si>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</si>
  <si>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</si>
  <si>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</si>
  <si>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</si>
  <si>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</si>
  <si>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</si>
  <si>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</si>
  <si>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</si>
  <si>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</si>
  <si>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</si>
  <si>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</si>
  <si>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</si>
  <si>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</si>
  <si>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</si>
  <si>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</si>
  <si>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</si>
  <si>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</si>
  <si>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</si>
  <si>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</si>
  <si>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</si>
  <si>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</si>
  <si>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</si>
  <si>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</si>
  <si>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</si>
  <si>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</si>
  <si>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</si>
  <si>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</si>
  <si>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</si>
  <si>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</si>
  <si>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</si>
  <si>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</si>
  <si>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</si>
  <si>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</si>
  <si>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</si>
  <si>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</si>
  <si>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</si>
  <si>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</si>
  <si>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</si>
  <si>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</si>
  <si>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</si>
  <si>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</si>
  <si>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</si>
  <si>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</si>
  <si>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</si>
  <si>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</si>
  <si>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</si>
  <si>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</si>
  <si>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</si>
  <si>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</si>
  <si>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</si>
  <si>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</si>
  <si>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</si>
  <si>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</si>
  <si>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</si>
  <si>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</si>
  <si>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</si>
  <si>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</si>
  <si>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</si>
  <si>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</si>
  <si>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</si>
  <si>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</si>
  <si>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</si>
  <si>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</si>
  <si>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</si>
  <si>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</si>
  <si>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</si>
  <si>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</si>
  <si>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</si>
  <si>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</si>
  <si>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</si>
  <si>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</si>
  <si>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</si>
  <si>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</si>
  <si>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</si>
  <si>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</si>
  <si>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</si>
  <si>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</si>
  <si>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</si>
  <si>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</si>
  <si>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</si>
  <si>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</si>
  <si>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</si>
  <si>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</si>
  <si>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</si>
  <si>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</si>
  <si>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</si>
  <si>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</si>
  <si>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</si>
  <si>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</si>
  <si>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</si>
  <si>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</si>
  <si>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</si>
  <si>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</si>
  <si>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</si>
  <si>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</si>
  <si>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</si>
  <si>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</si>
  <si>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</si>
  <si>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</si>
  <si>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</si>
  <si>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</si>
  <si>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</si>
  <si>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</si>
  <si>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</si>
  <si>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</si>
  <si>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</si>
  <si>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</si>
  <si>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</si>
  <si>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</si>
  <si>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</si>
  <si>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</si>
  <si>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</si>
  <si>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</si>
  <si>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</si>
  <si>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</si>
  <si>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</si>
  <si>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</si>
  <si>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</si>
  <si>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</si>
  <si>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</si>
  <si>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</si>
  <si>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</si>
  <si>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</si>
  <si>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</si>
  <si>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</si>
  <si>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</si>
  <si>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</si>
  <si>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</si>
  <si>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</si>
  <si>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</si>
  <si>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</si>
  <si>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</si>
  <si>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</si>
  <si>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</si>
  <si>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</si>
  <si>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</si>
  <si>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</si>
  <si>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</si>
  <si>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</si>
  <si>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</si>
  <si>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</si>
  <si>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</si>
  <si>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</si>
  <si>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</si>
  <si>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</si>
  <si>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</si>
  <si>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</si>
  <si>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</si>
  <si>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</si>
  <si>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</si>
  <si>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</si>
  <si>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</si>
  <si>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</si>
  <si>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</si>
  <si>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</si>
  <si>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</si>
  <si>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</si>
  <si>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</si>
  <si>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</si>
  <si>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</si>
  <si>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</si>
  <si>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</si>
  <si>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</si>
  <si>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</si>
  <si>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</si>
  <si>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</si>
  <si>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</si>
  <si>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</si>
  <si>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</si>
  <si>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</si>
  <si>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</si>
  <si>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</si>
  <si>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</si>
  <si>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</si>
  <si>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</si>
  <si>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</si>
  <si>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</si>
  <si>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</si>
  <si>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</si>
  <si>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</si>
  <si>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</si>
  <si>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</si>
  <si>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</si>
  <si>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</si>
  <si>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</si>
  <si>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</si>
  <si>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</si>
  <si>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</si>
  <si>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</si>
  <si>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</si>
  <si>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</si>
  <si>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</si>
  <si>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</si>
  <si>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</si>
  <si>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</si>
  <si>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</si>
  <si>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</si>
  <si>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</si>
  <si>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</si>
  <si>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</si>
  <si>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</si>
  <si>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</si>
  <si>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</si>
  <si>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</si>
  <si>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</si>
  <si>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</si>
  <si>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</si>
  <si>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</si>
  <si>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</si>
  <si>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</si>
  <si>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</si>
  <si>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</si>
  <si>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</si>
  <si>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</si>
  <si>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</si>
  <si>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</si>
  <si>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</si>
  <si>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</si>
  <si>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</si>
  <si>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</si>
  <si>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</si>
  <si>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</si>
  <si>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</si>
  <si>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</si>
  <si>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</si>
  <si>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</si>
  <si>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</si>
  <si>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</si>
  <si>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</si>
  <si>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</si>
  <si>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</si>
  <si>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</si>
  <si>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</si>
  <si>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</si>
  <si>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</si>
  <si>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</si>
  <si>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</si>
  <si>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</si>
  <si>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</si>
  <si>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</si>
  <si>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</si>
  <si>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</si>
  <si>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</si>
  <si>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</si>
  <si>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</si>
  <si>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</si>
  <si>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</si>
  <si>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</si>
  <si>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</si>
  <si>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</si>
  <si>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</si>
  <si>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</si>
  <si>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</si>
  <si>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</si>
  <si>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</si>
  <si>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</si>
  <si>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</si>
  <si>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</si>
  <si>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</si>
  <si>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</si>
  <si>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</si>
  <si>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</si>
  <si>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</si>
  <si>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</si>
  <si>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</si>
  <si>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</si>
  <si>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</si>
  <si>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</si>
  <si>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</si>
  <si>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</si>
  <si>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</si>
  <si>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</si>
  <si>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</si>
  <si>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</si>
  <si>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</si>
  <si>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</si>
  <si>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</si>
  <si>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</si>
  <si>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</si>
  <si>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</si>
  <si>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</si>
  <si>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</si>
  <si>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</si>
  <si>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</si>
  <si>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</si>
  <si>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</si>
  <si>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</si>
  <si>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</si>
  <si>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</si>
  <si>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</si>
  <si>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</si>
  <si>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</si>
  <si>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</si>
  <si>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</si>
  <si>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</si>
  <si>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</si>
  <si>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</si>
  <si>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</si>
  <si>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</si>
  <si>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</si>
  <si>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</si>
  <si>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</si>
  <si>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</si>
  <si>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</si>
  <si>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</si>
  <si>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</si>
  <si>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</si>
  <si>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</si>
  <si>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</si>
  <si>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</si>
  <si>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</si>
  <si>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</si>
  <si>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</si>
  <si>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</si>
  <si>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</si>
  <si>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</si>
  <si>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</si>
  <si>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</si>
  <si>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</si>
  <si>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</si>
  <si>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</si>
  <si>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</si>
  <si>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</si>
  <si>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</si>
  <si>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</si>
  <si>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</si>
  <si>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</si>
  <si>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</si>
  <si>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</si>
  <si>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</si>
  <si>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</si>
  <si>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</si>
  <si>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</si>
  <si>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</si>
  <si>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</si>
  <si>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</si>
  <si>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</si>
  <si>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</si>
  <si>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</si>
  <si>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</si>
  <si>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</si>
  <si>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</si>
  <si>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</si>
  <si>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</si>
  <si>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</si>
  <si>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</si>
  <si>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</si>
  <si>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</si>
  <si>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</si>
  <si>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</si>
  <si>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</si>
  <si>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</si>
  <si>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</si>
  <si>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</si>
  <si>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</si>
  <si>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</si>
  <si>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</si>
  <si>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</si>
  <si>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</si>
  <si>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</si>
  <si>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</si>
  <si>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</si>
  <si>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</si>
  <si>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</si>
  <si>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</si>
  <si>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</si>
  <si>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</si>
  <si>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</si>
  <si>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</si>
  <si>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</si>
  <si>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</si>
  <si>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</si>
  <si>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</si>
  <si>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</si>
  <si>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</si>
  <si>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</si>
  <si>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</si>
  <si>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</si>
  <si>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</si>
  <si>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</si>
  <si>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</si>
  <si>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</si>
  <si>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</si>
  <si>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</si>
  <si>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</si>
  <si>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</si>
  <si>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</si>
  <si>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</si>
  <si>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</si>
  <si>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</si>
  <si>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</si>
  <si>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</si>
  <si>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</si>
  <si>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</si>
  <si>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</si>
  <si>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</si>
  <si>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</si>
  <si>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</si>
  <si>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</si>
  <si>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</si>
  <si>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</si>
  <si>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</si>
  <si>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</si>
  <si>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</si>
  <si>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</si>
  <si>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</si>
  <si>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</si>
  <si>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</si>
  <si>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</si>
  <si>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</si>
  <si>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</si>
  <si>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</si>
  <si>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</si>
  <si>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</si>
  <si>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</si>
  <si>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</si>
  <si>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</si>
  <si>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</si>
  <si>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</si>
  <si>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</si>
  <si>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</si>
  <si>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</si>
  <si>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</si>
  <si>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</si>
  <si>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</si>
  <si>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</si>
  <si>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</si>
  <si>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</si>
  <si>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</si>
  <si>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</si>
  <si>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</si>
  <si>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</si>
  <si>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</si>
  <si>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</si>
  <si>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</si>
  <si>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</si>
  <si>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</si>
  <si>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</si>
  <si>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</si>
  <si>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</si>
  <si>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</si>
  <si>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</si>
  <si>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</si>
  <si>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</si>
  <si>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</si>
  <si>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</si>
  <si>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</si>
  <si>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</si>
  <si>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</si>
  <si>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</si>
  <si>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</si>
  <si>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</si>
  <si>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</si>
  <si>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</si>
  <si>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</si>
  <si>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</si>
  <si>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</si>
  <si>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</si>
  <si>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</si>
  <si>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</si>
  <si>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</si>
  <si>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</si>
  <si>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</si>
  <si>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</si>
  <si>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</si>
  <si>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</si>
  <si>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</si>
  <si>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</si>
  <si>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</si>
  <si>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</si>
  <si>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</si>
  <si>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</si>
  <si>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</si>
  <si>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</si>
  <si>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</si>
  <si>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</si>
  <si>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</si>
  <si>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</si>
  <si>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</si>
  <si>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</si>
  <si>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</si>
  <si>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</si>
  <si>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</si>
  <si>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</si>
  <si>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</si>
  <si>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</si>
  <si>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</si>
  <si>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</si>
  <si>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</si>
  <si>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</si>
  <si>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</si>
  <si>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</si>
  <si>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</si>
  <si>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</si>
  <si>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</si>
  <si>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</si>
  <si>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</si>
  <si>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</si>
  <si>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</si>
  <si>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</si>
  <si>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</si>
  <si>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</si>
  <si>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</si>
  <si>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</si>
  <si>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</si>
  <si>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</si>
  <si>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</si>
  <si>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</si>
  <si>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</si>
  <si>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</si>
  <si>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</si>
  <si>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</si>
  <si>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</si>
  <si>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</si>
  <si>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</si>
  <si>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</si>
  <si>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</si>
  <si>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</si>
  <si>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</si>
  <si>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</si>
  <si>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</si>
  <si>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</si>
  <si>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</si>
  <si>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</si>
  <si>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</si>
  <si>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</si>
  <si>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</si>
  <si>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</si>
  <si>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</si>
  <si>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</si>
  <si>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</si>
  <si>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</si>
  <si>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</si>
  <si>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</si>
  <si>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</si>
  <si>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</si>
  <si>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</si>
  <si>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</si>
  <si>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</si>
  <si>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</si>
  <si>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</si>
  <si>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</si>
  <si>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</si>
  <si>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</si>
  <si>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</si>
  <si>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</si>
  <si>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</si>
  <si>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</si>
  <si>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</si>
  <si>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</si>
  <si>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</si>
  <si>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</si>
  <si>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</si>
  <si>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</si>
  <si>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</si>
  <si>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</si>
  <si>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</si>
  <si>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</si>
  <si>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</si>
  <si>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</si>
  <si>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</si>
  <si>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</si>
  <si>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</si>
  <si>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</si>
  <si>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</si>
  <si>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</si>
  <si>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</si>
  <si>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</si>
  <si>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</si>
  <si>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</si>
  <si>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</si>
  <si>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</si>
  <si>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</si>
  <si>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</si>
  <si>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</si>
  <si>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</si>
  <si>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</si>
  <si>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</si>
  <si>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</si>
  <si>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</si>
  <si>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</si>
  <si>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</si>
  <si>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</si>
  <si>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</si>
  <si>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</si>
  <si>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</si>
  <si>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</si>
  <si>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</si>
  <si>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</si>
  <si>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</si>
  <si>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</si>
  <si>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</si>
  <si>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</si>
  <si>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</si>
  <si>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</si>
  <si>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</si>
  <si>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</si>
  <si>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</si>
  <si>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</si>
  <si>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</si>
  <si>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</si>
  <si>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</si>
  <si>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</si>
  <si>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</si>
  <si>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</si>
  <si>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</si>
  <si>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</si>
  <si>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</si>
  <si>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</si>
  <si>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</si>
  <si>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</si>
  <si>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</si>
  <si>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</si>
  <si>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</si>
  <si>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</si>
  <si>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</si>
  <si>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</si>
  <si>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</si>
  <si>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</si>
  <si>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</si>
  <si>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</si>
  <si>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</si>
  <si>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</si>
  <si>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</si>
  <si>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</si>
  <si>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</si>
  <si>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</si>
  <si>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</si>
  <si>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</si>
  <si>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</si>
  <si>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</si>
  <si>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</si>
  <si>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</si>
  <si>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</si>
  <si>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</si>
  <si>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</si>
  <si>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</si>
  <si>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</si>
  <si>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</si>
  <si>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</si>
  <si>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</si>
  <si>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</si>
  <si>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</si>
  <si>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</si>
  <si>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</si>
  <si>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</si>
  <si>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</si>
  <si>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</si>
  <si>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</si>
  <si>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</si>
  <si>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</si>
  <si>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</si>
  <si>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</si>
  <si>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</si>
  <si>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</si>
  <si>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</si>
  <si>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</si>
  <si>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</si>
  <si>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</si>
  <si>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</si>
  <si>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</si>
  <si>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</si>
  <si>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</si>
  <si>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</si>
  <si>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</si>
  <si>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</si>
  <si>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</si>
  <si>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</si>
  <si>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</si>
  <si>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</si>
  <si>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</si>
  <si>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</si>
  <si>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</si>
  <si>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</si>
  <si>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</si>
  <si>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</si>
  <si>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</si>
  <si>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</si>
  <si>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</si>
  <si>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</si>
  <si>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</si>
  <si>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</si>
  <si>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</si>
  <si>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</si>
  <si>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</si>
  <si>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</si>
  <si>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</si>
  <si>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</si>
  <si>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</si>
  <si>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</si>
  <si>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</si>
  <si>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</si>
  <si>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</si>
  <si>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</si>
  <si>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</si>
  <si>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</si>
  <si>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</si>
  <si>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</si>
  <si>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</si>
  <si>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</si>
  <si>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</si>
  <si>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</si>
  <si>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</si>
  <si>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</si>
  <si>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</si>
  <si>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</si>
  <si>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</si>
  <si>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</si>
  <si>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</si>
  <si>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</si>
  <si>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</si>
  <si>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</si>
  <si>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</si>
  <si>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</si>
  <si>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</si>
  <si>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</si>
  <si>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</si>
  <si>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</si>
  <si>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</si>
  <si>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</si>
  <si>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</si>
  <si>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</si>
  <si>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</si>
  <si>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</si>
  <si>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</si>
  <si>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</si>
  <si>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</si>
  <si>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</si>
  <si>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</si>
  <si>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</si>
  <si>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</si>
  <si>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</si>
  <si>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</si>
  <si>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</si>
  <si>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</si>
  <si>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</si>
  <si>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</si>
  <si>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</si>
  <si>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</si>
  <si>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</si>
  <si>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</si>
  <si>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</si>
  <si>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</si>
  <si>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</si>
  <si>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</si>
  <si>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</si>
  <si>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</si>
  <si>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</si>
  <si>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</si>
  <si>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</si>
  <si>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</si>
  <si>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</si>
  <si>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</si>
  <si>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</si>
  <si>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</si>
  <si>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</si>
  <si>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</si>
  <si>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</si>
  <si>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</si>
  <si>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</si>
  <si>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</si>
  <si>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</si>
  <si>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</si>
  <si>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</si>
  <si>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</si>
  <si>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</si>
  <si>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</si>
  <si>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</si>
  <si>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</si>
  <si>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</si>
  <si>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</si>
  <si>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</si>
  <si>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</si>
  <si>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</si>
  <si>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</si>
  <si>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</si>
  <si>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</si>
  <si>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</si>
  <si>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</si>
  <si>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</si>
  <si>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</si>
  <si>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</si>
  <si>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</si>
  <si>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</si>
  <si>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</si>
  <si>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</si>
  <si>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</si>
  <si>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</si>
  <si>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</si>
  <si>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</si>
  <si>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</si>
  <si>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</si>
  <si>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</si>
  <si>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</si>
  <si>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</si>
  <si>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</si>
  <si>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</si>
  <si>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</si>
  <si>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</si>
  <si>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</si>
  <si>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</si>
  <si>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</si>
  <si>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</si>
  <si>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</si>
  <si>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</si>
  <si>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</si>
  <si>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</si>
  <si>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</si>
  <si>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</si>
  <si>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</si>
  <si>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</si>
  <si>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</si>
  <si>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</si>
  <si>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</si>
  <si>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</si>
  <si>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</si>
  <si>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</si>
  <si>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</si>
  <si>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</si>
  <si>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</si>
  <si>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</si>
  <si>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</si>
  <si>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</si>
  <si>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</si>
  <si>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</si>
  <si>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</si>
  <si>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</si>
  <si>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</si>
  <si>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</si>
  <si>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</si>
  <si>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</si>
  <si>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</si>
  <si>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</si>
  <si>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</si>
  <si>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</si>
  <si>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</si>
  <si>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</si>
  <si>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</si>
  <si>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</si>
  <si>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</si>
  <si>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</si>
  <si>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</si>
  <si>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</si>
  <si>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</si>
  <si>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</si>
  <si>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</si>
  <si>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</si>
  <si>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</si>
  <si>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</si>
  <si>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</si>
  <si>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</si>
  <si>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</si>
  <si>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</si>
  <si>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</si>
  <si>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</si>
  <si>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</si>
  <si>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</si>
  <si>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</si>
  <si>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</si>
  <si>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</si>
  <si>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</si>
  <si>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</si>
  <si>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</si>
  <si>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</si>
  <si>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</si>
  <si>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</si>
  <si>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</si>
  <si>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</si>
  <si>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</si>
  <si>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</si>
  <si>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</si>
  <si>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</si>
  <si>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</si>
  <si>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</si>
  <si>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</si>
  <si>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</si>
  <si>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</si>
  <si>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</si>
  <si>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</si>
  <si>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</si>
  <si>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</si>
  <si>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</si>
  <si>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</si>
  <si>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</si>
  <si>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</si>
  <si>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</si>
  <si>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</si>
  <si>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</si>
  <si>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</si>
  <si>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</si>
  <si>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</si>
  <si>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</si>
  <si>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</si>
  <si>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</si>
  <si>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</si>
  <si>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</si>
  <si>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</si>
  <si>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</si>
  <si>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</si>
  <si>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</si>
  <si>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</si>
  <si>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</si>
  <si>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</si>
  <si>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</si>
  <si>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</si>
  <si>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</si>
  <si>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</si>
  <si>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</si>
  <si>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</si>
  <si>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</si>
  <si>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</si>
  <si>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</si>
  <si>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</si>
  <si>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</si>
  <si>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</si>
  <si>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</si>
  <si>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</si>
  <si>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</si>
  <si>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</si>
  <si>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</si>
  <si>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</si>
  <si>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</si>
  <si>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</si>
  <si>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</si>
  <si>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</si>
  <si>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</si>
  <si>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</si>
  <si>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</si>
  <si>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</si>
  <si>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</si>
  <si>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</si>
  <si>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</si>
  <si>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</si>
  <si>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</si>
  <si>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</si>
  <si>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</si>
  <si>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</si>
  <si>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</si>
  <si>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</si>
  <si>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</si>
  <si>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</si>
  <si>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</si>
  <si>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</si>
  <si>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</si>
  <si>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</si>
  <si>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</si>
  <si>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</si>
  <si>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</si>
  <si>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</si>
  <si>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</si>
  <si>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</si>
  <si>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</si>
  <si>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</si>
  <si>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</si>
  <si>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</si>
  <si>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</si>
  <si>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</si>
  <si>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</si>
  <si>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</si>
  <si>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</si>
  <si>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</si>
  <si>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</si>
  <si>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</si>
  <si>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</si>
  <si>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</si>
  <si>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</si>
  <si>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</si>
  <si>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</si>
  <si>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</si>
  <si>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</si>
  <si>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</si>
  <si>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</si>
  <si>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</si>
  <si>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</si>
  <si>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</si>
  <si>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</si>
  <si>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</si>
  <si>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</si>
  <si>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</si>
  <si>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</si>
  <si>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</si>
  <si>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</si>
  <si>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</si>
  <si>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</si>
  <si>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</si>
  <si>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</si>
  <si>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</si>
  <si>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</si>
  <si>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</si>
  <si>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</si>
  <si>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</si>
  <si>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</si>
  <si>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</si>
  <si>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</si>
  <si>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</si>
  <si>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</si>
  <si>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</si>
  <si>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</si>
  <si>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</si>
  <si>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</si>
  <si>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</si>
  <si>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</si>
  <si>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</si>
  <si>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</si>
  <si>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</si>
  <si>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</si>
  <si>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</si>
  <si>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</si>
  <si>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</si>
  <si>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</si>
  <si>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</si>
  <si>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</si>
  <si>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</si>
  <si>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</si>
  <si>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</si>
  <si>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</si>
  <si>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</si>
  <si>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</si>
  <si>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</si>
  <si>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</si>
  <si>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</si>
  <si>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</si>
  <si>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</si>
  <si>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</si>
  <si>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</si>
  <si>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</si>
  <si>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</si>
  <si>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</si>
  <si>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</si>
  <si>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</si>
  <si>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</si>
  <si>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</si>
  <si>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</si>
  <si>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</si>
  <si>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</si>
  <si>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</si>
  <si>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</si>
  <si>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</si>
  <si>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</si>
  <si>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</si>
  <si>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</si>
  <si>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</si>
  <si>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</si>
  <si>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</si>
  <si>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</si>
  <si>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</si>
  <si>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</si>
  <si>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</si>
  <si>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</si>
  <si>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</si>
  <si>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</si>
  <si>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</si>
  <si>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</si>
  <si>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</si>
  <si>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</si>
  <si>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</si>
  <si>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</si>
  <si>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</si>
  <si>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</si>
  <si>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</si>
  <si>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</si>
  <si>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</si>
  <si>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</si>
  <si>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</si>
  <si>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</si>
  <si>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</si>
  <si>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</si>
  <si>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</si>
  <si>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</si>
  <si>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</si>
  <si>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</si>
  <si>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</si>
  <si>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</si>
  <si>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</si>
  <si>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</si>
  <si>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</si>
  <si>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</si>
  <si>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</si>
  <si>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</si>
  <si>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</si>
  <si>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</si>
  <si>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</si>
  <si>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</si>
  <si>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</si>
  <si>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</si>
  <si>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</si>
  <si>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</si>
  <si>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</si>
  <si>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</si>
  <si>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</si>
  <si>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</si>
  <si>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</si>
  <si>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</si>
  <si>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</si>
  <si>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</si>
  <si>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</si>
  <si>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</si>
  <si>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</si>
  <si>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</si>
  <si>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</si>
  <si>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</si>
  <si>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</si>
  <si>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</si>
  <si>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</si>
  <si>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</si>
  <si>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</si>
  <si>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</si>
  <si>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</si>
  <si>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</si>
  <si>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</si>
  <si>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</si>
  <si>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</si>
  <si>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</si>
  <si>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</si>
  <si>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</si>
  <si>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</si>
  <si>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</si>
  <si>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</si>
  <si>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</si>
  <si>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</si>
  <si>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</si>
  <si>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</si>
  <si>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</si>
  <si>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</si>
  <si>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</si>
  <si>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</si>
  <si>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</si>
  <si>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</si>
  <si>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</si>
  <si>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</si>
  <si>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</si>
  <si>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</si>
  <si>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</si>
  <si>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</si>
  <si>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</si>
  <si>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</si>
  <si>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</si>
  <si>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</si>
  <si>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</si>
  <si>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</si>
  <si>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</si>
  <si>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</si>
  <si>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</si>
  <si>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</si>
  <si>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</si>
  <si>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</si>
  <si>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</si>
  <si>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</si>
  <si>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</si>
  <si>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</si>
  <si>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</si>
  <si>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</si>
  <si>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</si>
  <si>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</si>
  <si>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</si>
  <si>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</si>
  <si>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</si>
  <si>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</si>
  <si>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</si>
  <si>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</si>
  <si>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</si>
  <si>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</si>
  <si>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</si>
  <si>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</si>
  <si>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</si>
  <si>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</si>
  <si>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</si>
  <si>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</si>
  <si>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</si>
  <si>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</si>
  <si>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</si>
  <si>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</si>
  <si>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</si>
  <si>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</si>
  <si>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</si>
  <si>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</si>
  <si>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</si>
  <si>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</si>
  <si>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</si>
  <si>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</si>
  <si>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</si>
  <si>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</si>
  <si>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</si>
  <si>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</si>
  <si>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</si>
  <si>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</si>
  <si>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</si>
  <si>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</si>
  <si>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</si>
  <si>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</si>
  <si>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</si>
  <si>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</si>
  <si>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</si>
  <si>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</si>
  <si>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</si>
  <si>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</si>
  <si>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</si>
  <si>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</si>
  <si>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</si>
  <si>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</si>
  <si>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</si>
  <si>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</si>
  <si>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</si>
  <si>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</si>
  <si>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</si>
  <si>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</si>
  <si>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</si>
  <si>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</si>
  <si>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</si>
  <si>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</si>
  <si>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</si>
  <si>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</si>
  <si>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</si>
  <si>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</si>
  <si>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</si>
  <si>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</si>
  <si>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</si>
  <si>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</si>
  <si>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</si>
  <si>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</si>
  <si>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</si>
  <si>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</si>
  <si>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</si>
  <si>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</si>
  <si>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</si>
  <si>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</si>
  <si>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</si>
  <si>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</si>
  <si>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</si>
  <si>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</si>
  <si>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</si>
  <si>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</si>
  <si>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</si>
  <si>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</si>
  <si>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</si>
  <si>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</si>
  <si>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</si>
  <si>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</si>
  <si>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</si>
  <si>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</si>
  <si>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</si>
  <si>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</si>
  <si>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</si>
  <si>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</si>
  <si>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</si>
  <si>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</si>
  <si>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</si>
  <si>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</si>
  <si>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</si>
  <si>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</si>
  <si>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</si>
  <si>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</si>
  <si>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</si>
  <si>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</si>
  <si>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</si>
  <si>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</si>
  <si>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</si>
  <si>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</si>
  <si>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</si>
  <si>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</si>
  <si>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</si>
  <si>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</si>
  <si>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</si>
  <si>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</si>
  <si>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</si>
  <si>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</si>
  <si>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</si>
  <si>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</si>
  <si>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</si>
  <si>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</si>
  <si>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</si>
  <si>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</si>
  <si>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</si>
  <si>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</si>
  <si>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</si>
  <si>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</si>
  <si>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</si>
  <si>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</si>
  <si>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</si>
  <si>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</si>
  <si>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</si>
  <si>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</si>
  <si>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</si>
  <si>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</si>
  <si>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</si>
  <si>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</si>
  <si>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</si>
  <si>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</si>
  <si>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</si>
  <si>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</si>
  <si>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</si>
  <si>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</si>
  <si>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</si>
  <si>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</si>
  <si>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</si>
  <si>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</si>
  <si>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</si>
  <si>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</si>
  <si>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</si>
  <si>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</si>
  <si>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</si>
  <si>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</si>
  <si>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</si>
  <si>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</si>
  <si>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</si>
  <si>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</si>
  <si>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</si>
  <si>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</si>
  <si>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</si>
  <si>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</si>
  <si>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</si>
  <si>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</si>
  <si>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</si>
  <si>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</si>
  <si>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</si>
  <si>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</si>
  <si>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</si>
  <si>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</si>
  <si>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</si>
  <si>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</si>
  <si>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</si>
  <si>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</si>
  <si>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</si>
  <si>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</si>
  <si>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</si>
  <si>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</si>
  <si>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</si>
  <si>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</si>
  <si>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</si>
  <si>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</si>
  <si>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</si>
  <si>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</si>
  <si>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</si>
  <si>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</si>
  <si>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</si>
  <si>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</si>
  <si>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</si>
  <si>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</si>
  <si>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</si>
  <si>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</si>
  <si>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</si>
  <si>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</si>
  <si>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</si>
  <si>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</si>
  <si>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</si>
  <si>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</si>
  <si>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</si>
  <si>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</si>
  <si>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</si>
  <si>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</si>
  <si>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</si>
  <si>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</si>
  <si>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</si>
  <si>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</si>
  <si>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</si>
  <si>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</si>
  <si>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</si>
  <si>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</si>
  <si>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</si>
  <si>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</si>
  <si>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</si>
  <si>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</si>
  <si>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</si>
  <si>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</si>
  <si>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</si>
  <si>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</si>
  <si>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</si>
  <si>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</si>
  <si>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</si>
  <si>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</si>
  <si>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</si>
  <si>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</si>
  <si>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</si>
  <si>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</si>
  <si>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</si>
  <si>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</si>
  <si>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</si>
  <si>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</si>
  <si>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</si>
  <si>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</si>
  <si>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</si>
  <si>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</si>
  <si>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</si>
  <si>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</si>
  <si>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</si>
  <si>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</si>
  <si>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</si>
  <si>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</si>
  <si>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</si>
  <si>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</si>
  <si>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</si>
  <si>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</si>
  <si>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</si>
  <si>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</si>
  <si>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</si>
  <si>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</si>
  <si>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</si>
  <si>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</si>
  <si>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</si>
  <si>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</si>
  <si>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</si>
  <si>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</si>
  <si>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</si>
  <si>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</si>
  <si>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</si>
  <si>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</si>
  <si>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</si>
  <si>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</si>
  <si>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</si>
  <si>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</si>
  <si>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</si>
  <si>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</si>
  <si>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</si>
  <si>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</si>
  <si>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</si>
  <si>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</si>
  <si>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</si>
  <si>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</si>
  <si>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</si>
  <si>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</si>
  <si>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</si>
  <si>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</si>
  <si>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</si>
  <si>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</si>
  <si>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</si>
  <si>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</si>
  <si>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</si>
  <si>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</si>
  <si>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</si>
  <si>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</si>
  <si>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</si>
  <si>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</si>
  <si>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</si>
  <si>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</si>
  <si>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</si>
  <si>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</si>
  <si>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</si>
  <si>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</si>
  <si>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</si>
  <si>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</si>
  <si>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</si>
  <si>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</si>
  <si>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</si>
  <si>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</si>
  <si>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</si>
  <si>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</si>
  <si>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</si>
  <si>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</si>
  <si>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</si>
  <si>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</si>
  <si>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</si>
  <si>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</si>
  <si>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</si>
  <si>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</si>
  <si>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</si>
  <si>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</si>
  <si>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</si>
  <si>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</si>
  <si>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</si>
  <si>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</si>
  <si>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</si>
  <si>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</si>
  <si>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</si>
  <si>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</si>
  <si>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</si>
  <si>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</si>
  <si>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</si>
  <si>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</si>
  <si>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</si>
  <si>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</si>
  <si>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</si>
  <si>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</si>
  <si>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</si>
  <si>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</si>
  <si>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</si>
  <si>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</si>
  <si>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</si>
  <si>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</si>
  <si>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</si>
  <si>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</si>
  <si>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</si>
  <si>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</si>
  <si>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</si>
  <si>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</si>
  <si>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</si>
  <si>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</si>
  <si>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</si>
  <si>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</si>
  <si>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</si>
  <si>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</si>
  <si>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</si>
  <si>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</si>
  <si>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</si>
  <si>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</si>
  <si>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</si>
  <si>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</si>
  <si>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</si>
  <si>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</si>
  <si>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</si>
  <si>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</si>
  <si>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</si>
  <si>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</si>
  <si>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</si>
  <si>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</si>
  <si>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</si>
  <si>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</si>
  <si>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</si>
  <si>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</si>
  <si>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</si>
  <si>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</si>
  <si>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</si>
  <si>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</si>
  <si>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</si>
  <si>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</si>
  <si>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</si>
  <si>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</si>
  <si>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</si>
  <si>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</si>
  <si>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</si>
  <si>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</si>
  <si>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</si>
  <si>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</si>
  <si>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</si>
  <si>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</si>
  <si>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</si>
  <si>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</si>
  <si>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</si>
  <si>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</si>
  <si>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</si>
  <si>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</si>
  <si>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</si>
  <si>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</si>
  <si>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</si>
  <si>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</si>
  <si>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</si>
  <si>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</si>
  <si>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</si>
  <si>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</si>
  <si>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</si>
  <si>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</si>
  <si>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</si>
  <si>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</si>
  <si>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</si>
  <si>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</si>
  <si>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</si>
  <si>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</si>
  <si>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</si>
  <si>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</si>
  <si>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</si>
  <si>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</si>
  <si>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</si>
  <si>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</si>
  <si>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</si>
  <si>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</si>
  <si>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</si>
  <si>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</si>
  <si>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</si>
  <si>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</si>
  <si>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</si>
  <si>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</si>
  <si>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</si>
  <si>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</si>
  <si>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</si>
  <si>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</si>
  <si>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</si>
  <si>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</si>
  <si>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</si>
  <si>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</si>
  <si>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</si>
  <si>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</si>
  <si>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</si>
  <si>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</si>
  <si>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</si>
  <si>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</si>
  <si>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</si>
  <si>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</si>
  <si>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</si>
  <si>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</si>
  <si>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</si>
  <si>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</si>
  <si>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</si>
  <si>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</si>
  <si>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</si>
  <si>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</si>
  <si>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</si>
  <si>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</si>
  <si>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</si>
  <si>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</si>
  <si>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</si>
  <si>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</si>
  <si>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</si>
  <si>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</si>
  <si>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</si>
  <si>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</si>
  <si>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</si>
  <si>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</si>
  <si>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</si>
  <si>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</si>
  <si>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</si>
  <si>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</si>
  <si>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</si>
  <si>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</si>
  <si>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</si>
  <si>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</si>
  <si>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</si>
  <si>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</si>
  <si>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</si>
  <si>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</si>
  <si>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</si>
  <si>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</si>
  <si>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</si>
  <si>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</si>
  <si>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</si>
  <si>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</si>
  <si>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</si>
  <si>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</si>
  <si>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</si>
  <si>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</si>
  <si>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</si>
  <si>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</si>
  <si>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</si>
  <si>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</si>
  <si>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</si>
  <si>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</si>
  <si>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</si>
  <si>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</si>
  <si>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</si>
  <si>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</si>
  <si>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</si>
  <si>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</si>
  <si>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</si>
  <si>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</si>
  <si>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</si>
  <si>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</si>
  <si>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</si>
  <si>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</si>
  <si>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</si>
  <si>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</si>
  <si>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</si>
  <si>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</si>
  <si>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</si>
  <si>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</si>
  <si>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</si>
  <si>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</si>
  <si>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</si>
  <si>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</si>
  <si>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</si>
  <si>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</si>
  <si>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</si>
  <si>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</si>
  <si>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</si>
  <si>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</si>
  <si>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</si>
  <si>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</si>
  <si>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</si>
  <si>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</si>
  <si>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</si>
  <si>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</si>
  <si>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</si>
  <si>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</si>
  <si>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</si>
  <si>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</si>
  <si>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</si>
  <si>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</si>
  <si>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</si>
  <si>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</si>
  <si>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</si>
  <si>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</si>
  <si>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</si>
  <si>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</si>
  <si>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</si>
  <si>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</si>
  <si>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</si>
  <si>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</si>
  <si>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</si>
  <si>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</si>
  <si>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</si>
  <si>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</si>
  <si>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</si>
  <si>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</si>
  <si>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</si>
  <si>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</si>
  <si>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</si>
  <si>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</si>
  <si>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</si>
  <si>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</si>
  <si>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</si>
  <si>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</si>
  <si>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</si>
  <si>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</si>
  <si>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</si>
  <si>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</si>
  <si>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</si>
  <si>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</si>
  <si>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</si>
  <si>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</si>
  <si>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</si>
  <si>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</si>
  <si>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</si>
  <si>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</si>
  <si>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</si>
  <si>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</si>
  <si>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</si>
  <si>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</si>
  <si>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</si>
  <si>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</si>
  <si>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</si>
  <si>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</si>
  <si>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</si>
  <si>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</si>
  <si>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</si>
  <si>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</si>
  <si>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</si>
  <si>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</si>
  <si>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</si>
  <si>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</si>
  <si>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</si>
  <si>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</si>
  <si>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</si>
  <si>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</si>
  <si>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</si>
  <si>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</si>
  <si>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</si>
  <si>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</si>
  <si>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</si>
  <si>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</si>
  <si>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</si>
  <si>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</si>
  <si>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</si>
  <si>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</si>
  <si>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</si>
  <si>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</si>
  <si>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</si>
  <si>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</si>
  <si>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</si>
  <si>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</si>
  <si>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</si>
  <si>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</si>
  <si>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</si>
  <si>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</si>
  <si>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</si>
  <si>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</si>
  <si>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</si>
  <si>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</si>
  <si>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</si>
  <si>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</si>
  <si>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</si>
  <si>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</si>
  <si>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</si>
  <si>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</si>
  <si>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</si>
  <si>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</si>
  <si>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</si>
  <si>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</si>
  <si>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</si>
  <si>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</si>
  <si>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</si>
  <si>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</si>
  <si>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</si>
  <si>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</si>
  <si>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</si>
  <si>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</si>
  <si>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</si>
  <si>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</si>
  <si>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</si>
  <si>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</si>
  <si>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</si>
  <si>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</si>
  <si>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</si>
  <si>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</si>
  <si>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</si>
  <si>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</si>
  <si>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</si>
  <si>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</si>
  <si>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</si>
  <si>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</si>
  <si>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</si>
  <si>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</si>
  <si>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</si>
  <si>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</si>
  <si>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</si>
  <si>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</si>
  <si>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</si>
  <si>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</si>
  <si>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</si>
  <si>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</si>
  <si>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</si>
  <si>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</si>
  <si>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</si>
  <si>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</si>
  <si>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</si>
  <si>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</si>
  <si>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</si>
  <si>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</si>
  <si>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</si>
  <si>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</si>
  <si>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</si>
  <si>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</si>
  <si>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</si>
  <si>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</si>
  <si>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</si>
  <si>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</si>
  <si>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</si>
  <si>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</si>
  <si>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</si>
  <si>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</si>
  <si>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</si>
  <si>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</si>
  <si>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</si>
  <si>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</si>
  <si>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</si>
  <si>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</si>
  <si>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</si>
  <si>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</si>
  <si>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</si>
  <si>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</si>
  <si>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</si>
  <si>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</si>
  <si>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</si>
  <si>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</si>
  <si>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</si>
  <si>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</si>
  <si>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</si>
  <si>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</si>
  <si>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</si>
  <si>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</si>
  <si>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</si>
  <si>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</si>
  <si>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</si>
  <si>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</si>
  <si>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</si>
  <si>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</si>
  <si>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</si>
  <si>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</si>
  <si>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</si>
  <si>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</si>
  <si>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</si>
  <si>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</si>
  <si>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</si>
  <si>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</si>
  <si>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</si>
  <si>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</si>
  <si>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</si>
  <si>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</si>
  <si>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</si>
  <si>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</si>
  <si>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</si>
  <si>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</si>
  <si>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</si>
  <si>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</si>
  <si>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</si>
  <si>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</si>
  <si>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</si>
  <si>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</si>
  <si>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</si>
  <si>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</si>
  <si>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</si>
  <si>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</si>
  <si>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</si>
  <si>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</si>
  <si>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</si>
  <si>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</si>
  <si>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</si>
  <si>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</si>
  <si>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</si>
  <si>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</si>
  <si>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</si>
  <si>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</si>
  <si>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</si>
  <si>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</si>
  <si>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</si>
  <si>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</si>
  <si>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</si>
  <si>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</si>
  <si>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</si>
  <si>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</si>
  <si>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</si>
  <si>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</si>
  <si>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</si>
  <si>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</si>
  <si>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</si>
  <si>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</si>
  <si>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</si>
  <si>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</si>
  <si>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</si>
  <si>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</si>
  <si>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</si>
  <si>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</si>
  <si>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</si>
  <si>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</si>
  <si>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</si>
  <si>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</si>
  <si>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</si>
  <si>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</si>
  <si>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</si>
  <si>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</si>
  <si>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</si>
  <si>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</si>
  <si>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</si>
  <si>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</si>
  <si>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</si>
  <si>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</si>
  <si>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</si>
  <si>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</si>
  <si>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</si>
  <si>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</si>
  <si>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</si>
  <si>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</si>
  <si>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</si>
  <si>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</si>
  <si>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</si>
  <si>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</si>
  <si>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</si>
  <si>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</si>
  <si>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</si>
  <si>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</si>
  <si>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</si>
  <si>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</si>
  <si>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</si>
  <si>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</si>
  <si>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</si>
  <si>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</si>
  <si>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</si>
  <si>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</si>
  <si>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</si>
  <si>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</si>
  <si>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</si>
  <si>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</si>
  <si>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</si>
  <si>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</si>
  <si>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</si>
  <si>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</si>
  <si>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</si>
  <si>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</si>
  <si>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</si>
  <si>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</si>
  <si>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</si>
  <si>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</si>
  <si>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</si>
  <si>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</si>
  <si>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</si>
  <si>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</si>
  <si>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</si>
  <si>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</si>
  <si>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</si>
  <si>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</si>
  <si>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</si>
  <si>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</si>
  <si>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</si>
  <si>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</si>
  <si>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</si>
  <si>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</si>
  <si>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</si>
  <si>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</si>
  <si>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</si>
  <si>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</si>
  <si>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</si>
  <si>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</si>
  <si>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</si>
  <si>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</si>
  <si>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</si>
  <si>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</si>
  <si>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</si>
  <si>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</si>
  <si>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</si>
  <si>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</si>
  <si>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</si>
  <si>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</si>
  <si>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</si>
  <si>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</si>
  <si>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</si>
  <si>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</si>
  <si>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</si>
  <si>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</si>
  <si>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</si>
  <si>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</si>
  <si>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</si>
  <si>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</si>
  <si>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</si>
  <si>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</si>
  <si>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</si>
  <si>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</si>
  <si>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</si>
  <si>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</si>
  <si>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</si>
  <si>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</si>
  <si>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</si>
  <si>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</si>
  <si>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</si>
  <si>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</si>
  <si>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</si>
  <si>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</si>
  <si>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</si>
  <si>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</si>
  <si>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</si>
  <si>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</si>
  <si>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</si>
  <si>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</si>
  <si>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</si>
  <si>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</si>
  <si>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</si>
  <si>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</si>
  <si>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</si>
  <si>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</si>
  <si>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</si>
  <si>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</si>
  <si>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</si>
  <si>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</si>
  <si>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</si>
  <si>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</si>
  <si>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</si>
  <si>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</si>
  <si>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</si>
  <si>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</si>
  <si>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</si>
  <si>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</si>
  <si>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</si>
  <si>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</si>
  <si>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</si>
  <si>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</si>
  <si>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</si>
  <si>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</si>
  <si>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</si>
  <si>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</si>
  <si>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</si>
  <si>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</si>
  <si>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</si>
  <si>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</si>
  <si>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</si>
  <si>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</si>
  <si>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</si>
  <si>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</si>
  <si>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</si>
  <si>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</si>
  <si>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</si>
  <si>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</si>
  <si>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</si>
  <si>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</si>
  <si>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</si>
  <si>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</si>
  <si>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</si>
  <si>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</si>
  <si>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</si>
  <si>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</si>
  <si>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</si>
  <si>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</si>
  <si>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</si>
  <si>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</si>
  <si>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</si>
  <si>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</si>
  <si>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</si>
  <si>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</si>
  <si>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</si>
  <si>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</si>
  <si>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</si>
  <si>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</si>
  <si>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</si>
  <si>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</si>
  <si>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</si>
  <si>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</si>
  <si>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</si>
  <si>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</si>
  <si>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</si>
  <si>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</si>
  <si>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</si>
  <si>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</si>
  <si>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</si>
  <si>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</si>
  <si>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</si>
  <si>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</si>
  <si>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</si>
  <si>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</si>
  <si>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</si>
  <si>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</si>
  <si>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</si>
  <si>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</si>
  <si>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</si>
  <si>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</si>
  <si>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</si>
  <si>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</si>
  <si>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</si>
  <si>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</si>
  <si>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</si>
  <si>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</si>
  <si>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</si>
  <si>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</si>
  <si>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</si>
  <si>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</si>
  <si>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</si>
  <si>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</si>
  <si>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</si>
  <si>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</si>
  <si>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</si>
  <si>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</si>
  <si>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</si>
  <si>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</si>
  <si>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</si>
  <si>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</si>
  <si>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</si>
  <si>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</si>
  <si>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</si>
  <si>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</si>
  <si>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</si>
  <si>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</si>
  <si>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</si>
  <si>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</si>
  <si>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</si>
  <si>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</si>
  <si>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</si>
  <si>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</si>
  <si>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</si>
  <si>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</si>
  <si>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</si>
  <si>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</si>
  <si>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</si>
  <si>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</si>
  <si>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</si>
  <si>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</si>
  <si>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</si>
  <si>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</si>
  <si>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</si>
  <si>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</si>
  <si>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</si>
  <si>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</si>
  <si>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</si>
  <si>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</si>
  <si>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</si>
  <si>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</si>
  <si>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</si>
  <si>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</si>
  <si>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</si>
  <si>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</si>
  <si>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</si>
  <si>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</si>
  <si>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</si>
  <si>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</si>
  <si>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</si>
  <si>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</si>
  <si>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</si>
  <si>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</si>
  <si>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</si>
  <si>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</si>
  <si>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</si>
  <si>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</si>
  <si>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</si>
  <si>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</si>
  <si>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</si>
  <si>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</si>
  <si>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</si>
  <si>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</si>
  <si>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</si>
  <si>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</si>
  <si>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</si>
  <si>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</si>
  <si>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</si>
  <si>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</si>
  <si>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</si>
  <si>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</si>
  <si>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</si>
  <si>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</si>
  <si>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</si>
  <si>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</si>
  <si>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</si>
  <si>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</si>
  <si>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</si>
  <si>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</si>
  <si>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</si>
  <si>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</si>
  <si>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</si>
  <si>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</si>
  <si>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</si>
  <si>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</si>
  <si>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</si>
  <si>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</si>
  <si>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</si>
  <si>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</si>
  <si>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</si>
  <si>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</si>
  <si>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</si>
  <si>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</si>
  <si>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</si>
  <si>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</si>
  <si>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</si>
  <si>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</si>
  <si>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</si>
  <si>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</si>
  <si>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</si>
  <si>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</si>
  <si>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</si>
  <si>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</si>
  <si>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</si>
  <si>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</si>
  <si>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</si>
  <si>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</si>
  <si>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</si>
  <si>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</si>
  <si>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</si>
  <si>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</si>
  <si>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</si>
  <si>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</si>
  <si>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</si>
  <si>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</si>
  <si>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</si>
  <si>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</si>
  <si>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</si>
  <si>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</si>
  <si>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</si>
  <si>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</si>
  <si>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</si>
  <si>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</si>
  <si>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</si>
  <si>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</si>
  <si>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</si>
  <si>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</si>
  <si>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</si>
  <si>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</si>
  <si>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</si>
  <si>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</si>
  <si>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</si>
  <si>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</si>
  <si>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</si>
  <si>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</si>
  <si>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</si>
  <si>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</si>
  <si>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</si>
  <si>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</si>
  <si>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</si>
  <si>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</si>
  <si>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</si>
  <si>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</si>
  <si>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</si>
  <si>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</si>
  <si>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</si>
  <si>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</si>
  <si>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</si>
  <si>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</si>
  <si>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</si>
  <si>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</si>
  <si>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</si>
  <si>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</si>
  <si>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</si>
  <si>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</si>
  <si>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</si>
  <si>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</si>
  <si>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</si>
  <si>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</si>
  <si>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</si>
  <si>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</si>
  <si>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</si>
  <si>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</si>
  <si>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</si>
  <si>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</si>
  <si>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</si>
  <si>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</si>
  <si>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</si>
  <si>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</si>
  <si>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</si>
  <si>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</si>
  <si>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</si>
  <si>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</si>
  <si>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</si>
  <si>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</si>
  <si>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</si>
  <si>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</si>
  <si>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</si>
  <si>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</si>
  <si>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</si>
  <si>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</si>
  <si>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</si>
  <si>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</si>
  <si>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</si>
  <si>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</si>
  <si>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</si>
  <si>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</si>
  <si>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</si>
  <si>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</si>
  <si>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</si>
  <si>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</si>
  <si>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</si>
  <si>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</si>
  <si>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</si>
  <si>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</si>
  <si>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</si>
  <si>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</si>
  <si>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</si>
  <si>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</si>
  <si>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</si>
  <si>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</si>
  <si>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</si>
  <si>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</si>
  <si>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</si>
  <si>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</si>
  <si>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</si>
  <si>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</si>
  <si>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</si>
  <si>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</si>
  <si>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</si>
  <si>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</si>
  <si>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</si>
  <si>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</si>
  <si>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</si>
  <si>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</si>
  <si>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</si>
  <si>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</si>
  <si>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</si>
  <si>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</si>
  <si>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</si>
  <si>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</si>
  <si>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</si>
  <si>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</si>
  <si>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</si>
  <si>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</si>
  <si>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</si>
  <si>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</si>
  <si>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</si>
  <si>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</si>
  <si>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</si>
  <si>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</si>
  <si>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</si>
  <si>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</si>
  <si>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</si>
  <si>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</si>
  <si>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</si>
  <si>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</si>
  <si>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</si>
  <si>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</si>
  <si>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</si>
  <si>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</si>
  <si>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</si>
  <si>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</si>
  <si>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</si>
  <si>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</si>
  <si>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</si>
  <si>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</si>
  <si>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</si>
  <si>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</si>
  <si>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</si>
  <si>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</si>
  <si>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</si>
  <si>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</si>
  <si>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</si>
  <si>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</si>
  <si>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</si>
  <si>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</si>
  <si>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</si>
  <si>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</si>
  <si>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</si>
  <si>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</si>
  <si>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</si>
  <si>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</si>
  <si>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</si>
  <si>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</si>
  <si>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</si>
  <si>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</si>
  <si>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</si>
  <si>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</si>
  <si>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</si>
  <si>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</si>
  <si>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</si>
  <si>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</si>
  <si>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</si>
  <si>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</si>
  <si>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</si>
  <si>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</si>
  <si>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</si>
  <si>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</si>
  <si>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</si>
  <si>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</si>
  <si>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</si>
  <si>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</si>
  <si>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</si>
  <si>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</si>
  <si>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</si>
  <si>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</si>
  <si>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</si>
  <si>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</si>
  <si>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</si>
  <si>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</si>
  <si>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</si>
  <si>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</si>
  <si>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</si>
  <si>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</si>
  <si>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</si>
  <si>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</si>
  <si>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</si>
  <si>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</si>
  <si>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</si>
  <si>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</si>
  <si>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</si>
  <si>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</si>
  <si>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</si>
  <si>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</si>
  <si>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</si>
  <si>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</si>
  <si>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</si>
  <si>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</si>
  <si>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</si>
  <si>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</si>
  <si>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</si>
  <si>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</si>
  <si>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</si>
  <si>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</si>
  <si>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</si>
  <si>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</si>
  <si>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</si>
  <si>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</si>
  <si>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</si>
  <si>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</si>
  <si>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</si>
  <si>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</si>
  <si>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</si>
  <si>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</si>
  <si>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</si>
  <si>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</si>
  <si>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</si>
  <si>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</si>
  <si>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</si>
  <si>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</si>
  <si>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</si>
  <si>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</si>
  <si>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</si>
  <si>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</si>
  <si>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</si>
  <si>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</si>
  <si>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</si>
  <si>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</si>
  <si>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</si>
  <si>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</si>
  <si>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</si>
  <si>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</si>
  <si>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</si>
  <si>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</si>
  <si>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</si>
  <si>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</si>
  <si>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</si>
  <si>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</si>
  <si>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</si>
  <si>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</si>
  <si>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</si>
  <si>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</si>
  <si>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</si>
  <si>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</si>
  <si>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</si>
  <si>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</si>
  <si>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</si>
  <si>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</si>
  <si>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</si>
  <si>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</si>
  <si>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</si>
  <si>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</si>
  <si>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</si>
  <si>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</si>
  <si>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</si>
  <si>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</si>
  <si>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</si>
  <si>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</si>
  <si>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</si>
  <si>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</si>
  <si>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</si>
  <si>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</si>
  <si>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</si>
  <si>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</si>
  <si>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</si>
  <si>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</si>
  <si>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</si>
  <si>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</si>
  <si>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</si>
  <si>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</si>
  <si>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</si>
  <si>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</si>
  <si>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</si>
  <si>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</si>
  <si>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</si>
  <si>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</si>
  <si>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</si>
  <si>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</si>
  <si>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</si>
  <si>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</si>
  <si>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</si>
  <si>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</si>
  <si>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</si>
  <si>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</si>
  <si>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</si>
  <si>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</si>
  <si>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</si>
  <si>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</si>
  <si>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</si>
  <si>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</si>
  <si>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</si>
  <si>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</si>
  <si>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</si>
  <si>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</si>
  <si>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</si>
  <si>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</si>
  <si>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</si>
  <si>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</si>
  <si>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</si>
  <si>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</si>
  <si>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</si>
  <si>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</si>
  <si>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</si>
  <si>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</si>
  <si>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</si>
  <si>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</si>
  <si>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</si>
  <si>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</si>
  <si>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</si>
  <si>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</si>
  <si>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</si>
  <si>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</si>
  <si>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</si>
  <si>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</si>
  <si>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</si>
  <si>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</si>
  <si>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</si>
  <si>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</si>
  <si>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</si>
  <si>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</si>
  <si>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</si>
  <si>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</si>
  <si>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</si>
  <si>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</si>
  <si>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</si>
  <si>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</si>
  <si>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</si>
  <si>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</si>
  <si>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</si>
  <si>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</si>
  <si>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</si>
  <si>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</si>
  <si>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</si>
  <si>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</si>
  <si>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</si>
  <si>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</si>
  <si>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</si>
  <si>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</si>
  <si>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</si>
  <si>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</si>
  <si>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</si>
  <si>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</si>
  <si>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</si>
  <si>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</si>
  <si>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</si>
  <si>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</si>
  <si>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</si>
  <si>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</si>
  <si>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</si>
  <si>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</si>
  <si>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</si>
  <si>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</si>
  <si>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</si>
  <si>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</si>
  <si>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</si>
  <si>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</si>
  <si>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</si>
  <si>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</si>
  <si>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</si>
  <si>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</si>
  <si>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</si>
  <si>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</si>
  <si>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</si>
  <si>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</si>
  <si>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</si>
  <si>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</si>
  <si>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</si>
  <si>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</si>
  <si>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</si>
  <si>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</si>
  <si>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</si>
  <si>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</si>
  <si>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</si>
  <si>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</si>
  <si>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</si>
  <si>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</si>
  <si>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</si>
  <si>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</si>
  <si>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</si>
  <si>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</si>
  <si>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</si>
  <si>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</si>
  <si>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</si>
  <si>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</si>
  <si>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</si>
  <si>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</si>
  <si>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</si>
  <si>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</si>
  <si>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</si>
  <si>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</si>
  <si>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</si>
  <si>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</si>
  <si>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</si>
  <si>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</si>
  <si>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</si>
  <si>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</si>
  <si>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</si>
  <si>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</si>
  <si>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</si>
  <si>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</si>
  <si>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</si>
  <si>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</si>
  <si>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</si>
  <si>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</si>
  <si>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</si>
  <si>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</si>
  <si>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</si>
  <si>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</si>
  <si>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</si>
  <si>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</si>
  <si>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</si>
  <si>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</si>
  <si>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</si>
  <si>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</si>
  <si>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</si>
  <si>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</si>
  <si>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</si>
  <si>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</si>
  <si>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</si>
  <si>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</si>
  <si>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</si>
  <si>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</si>
  <si>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</si>
  <si>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</si>
  <si>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</si>
  <si>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</si>
  <si>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</si>
  <si>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</si>
  <si>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</si>
  <si>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</si>
  <si>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</si>
  <si>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</si>
  <si>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</si>
  <si>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</si>
  <si>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</si>
  <si>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</si>
  <si>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</si>
  <si>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</si>
  <si>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</si>
  <si>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</si>
  <si>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</si>
  <si>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</si>
  <si>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</si>
  <si>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</si>
  <si>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</si>
  <si>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</si>
  <si>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</si>
  <si>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</si>
  <si>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</si>
  <si>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</si>
  <si>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</si>
  <si>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</si>
  <si>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</si>
  <si>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</si>
  <si>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</si>
  <si>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</si>
  <si>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</si>
  <si>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</si>
  <si>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</si>
  <si>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</si>
  <si>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</si>
  <si>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</si>
  <si>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</si>
  <si>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</si>
  <si>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</si>
  <si>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</si>
  <si>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</si>
  <si>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</si>
  <si>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</si>
  <si>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</si>
  <si>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</si>
  <si>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</si>
  <si>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</si>
  <si>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</si>
  <si>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</si>
  <si>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</si>
  <si>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</si>
  <si>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</si>
  <si>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</si>
  <si>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</si>
  <si>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</si>
  <si>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</si>
  <si>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</si>
  <si>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</si>
  <si>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</si>
  <si>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</si>
  <si>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</si>
  <si>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</si>
  <si>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</si>
  <si>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</si>
  <si>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</si>
  <si>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</si>
  <si>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</si>
  <si>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</si>
  <si>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</si>
  <si>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</si>
  <si>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</si>
  <si>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</si>
  <si>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</si>
  <si>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</si>
  <si>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</si>
  <si>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</si>
  <si>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</si>
  <si>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</si>
  <si>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</si>
  <si>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</si>
  <si>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</si>
  <si>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</si>
  <si>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</si>
  <si>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</si>
  <si>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</si>
  <si>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</si>
  <si>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</si>
  <si>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</si>
  <si>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</si>
  <si>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</si>
  <si>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</si>
  <si>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</si>
  <si>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</si>
  <si>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</si>
  <si>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</si>
  <si>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</si>
  <si>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</si>
  <si>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</si>
  <si>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</si>
  <si>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</si>
  <si>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</si>
  <si>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</si>
  <si>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</si>
  <si>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</si>
  <si>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</si>
  <si>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</si>
  <si>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</si>
  <si>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</si>
  <si>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</si>
  <si>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</si>
  <si>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</si>
  <si>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</si>
  <si>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</si>
  <si>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</si>
  <si>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</si>
  <si>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</si>
  <si>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</si>
  <si>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</si>
  <si>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</si>
  <si>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</si>
  <si>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</si>
  <si>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</si>
  <si>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</si>
  <si>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</si>
  <si>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</si>
  <si>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</si>
  <si>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</si>
  <si>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</si>
  <si>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</si>
  <si>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</si>
  <si>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</si>
  <si>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</si>
  <si>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</si>
  <si>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</si>
  <si>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</si>
  <si>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</si>
  <si>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</si>
  <si>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</si>
  <si>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</si>
  <si>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</si>
  <si>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</si>
  <si>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</si>
  <si>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</si>
  <si>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</si>
  <si>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</si>
  <si>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</si>
  <si>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</si>
  <si>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</si>
  <si>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</si>
  <si>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</si>
  <si>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</si>
  <si>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</si>
  <si>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</si>
  <si>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</si>
  <si>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</si>
  <si>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</si>
  <si>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</si>
  <si>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</si>
  <si>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</si>
  <si>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</si>
  <si>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</si>
  <si>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</si>
  <si>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</si>
  <si>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</si>
  <si>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</si>
  <si>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</si>
  <si>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</si>
  <si>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</si>
  <si>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</si>
  <si>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</si>
  <si>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</si>
  <si>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</si>
  <si>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</si>
  <si>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</si>
  <si>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</si>
  <si>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</si>
  <si>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</si>
  <si>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</si>
  <si>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</si>
  <si>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</si>
  <si>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</si>
  <si>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</si>
  <si>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</si>
  <si>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</si>
  <si>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</si>
  <si>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</si>
  <si>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</si>
  <si>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</si>
  <si>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</si>
  <si>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</si>
  <si>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</si>
  <si>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</si>
  <si>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</si>
  <si>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</si>
  <si>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</si>
  <si>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</si>
  <si>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</si>
  <si>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</si>
  <si>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</si>
  <si>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</si>
  <si>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</si>
  <si>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</si>
  <si>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</si>
  <si>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</si>
  <si>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</si>
  <si>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</si>
  <si>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</si>
  <si>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</si>
  <si>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</si>
  <si>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</si>
  <si>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</si>
  <si>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</si>
  <si>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</si>
  <si>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</si>
  <si>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</si>
  <si>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</si>
  <si>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</si>
  <si>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</si>
  <si>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</si>
  <si>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</si>
  <si>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</si>
  <si>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</si>
  <si>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</si>
  <si>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</si>
  <si>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</si>
  <si>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</si>
  <si>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</si>
  <si>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</si>
  <si>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</si>
  <si>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</si>
  <si>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</si>
  <si>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</si>
  <si>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</si>
  <si>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</si>
  <si>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</si>
  <si>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</si>
  <si>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</si>
  <si>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</si>
  <si>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</si>
  <si>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</si>
  <si>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</si>
  <si>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</si>
  <si>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</si>
  <si>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</si>
  <si>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</si>
  <si>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</si>
  <si>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</si>
  <si>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</si>
  <si>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</si>
  <si>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</si>
  <si>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</si>
  <si>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</si>
  <si>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</si>
  <si>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</si>
  <si>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</si>
  <si>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</si>
  <si>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</si>
  <si>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</si>
  <si>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</si>
  <si>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</si>
  <si>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</si>
  <si>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</si>
  <si>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</si>
  <si>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</si>
  <si>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</si>
  <si>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</si>
  <si>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</si>
  <si>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</si>
  <si>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</si>
  <si>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</si>
  <si>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</si>
  <si>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</si>
  <si>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</si>
  <si>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</si>
  <si>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</si>
  <si>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</si>
  <si>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</si>
  <si>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</si>
  <si>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</si>
  <si>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</si>
  <si>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</si>
  <si>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</si>
  <si>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</si>
  <si>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</si>
  <si>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</si>
  <si>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</si>
  <si>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</si>
  <si>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</si>
  <si>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</si>
  <si>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</si>
  <si>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</si>
  <si>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</si>
  <si>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</si>
  <si>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</si>
  <si>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</si>
  <si>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</si>
  <si>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</si>
  <si>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</si>
  <si>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</si>
  <si>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</si>
  <si>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</si>
  <si>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</si>
  <si>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</si>
  <si>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</si>
  <si>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</si>
  <si>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</si>
  <si>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</si>
  <si>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</si>
  <si>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</si>
  <si>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</si>
  <si>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</si>
  <si>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</si>
  <si>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</si>
  <si>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</si>
  <si>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</si>
  <si>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</si>
  <si>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</si>
  <si>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</si>
  <si>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</si>
  <si>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</si>
  <si>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</si>
  <si>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</si>
  <si>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</si>
  <si>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</si>
  <si>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</si>
  <si>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</si>
  <si>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</si>
  <si>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</si>
  <si>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</si>
  <si>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</si>
  <si>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</si>
  <si>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</si>
  <si>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</si>
  <si>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</si>
  <si>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</si>
  <si>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</si>
  <si>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</si>
  <si>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</si>
  <si>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</si>
  <si>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</si>
  <si>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</si>
  <si>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</si>
  <si>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</si>
  <si>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</si>
  <si>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</si>
  <si>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</si>
  <si>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</si>
  <si>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</si>
  <si>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</si>
  <si>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</si>
  <si>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</si>
  <si>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</si>
  <si>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</si>
  <si>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</si>
  <si>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</si>
  <si>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</si>
  <si>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</si>
  <si>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</si>
  <si>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</si>
  <si>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</si>
  <si>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</si>
  <si>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</si>
  <si>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</si>
  <si>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</si>
  <si>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</si>
  <si>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</si>
  <si>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</si>
  <si>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</si>
  <si>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</si>
  <si>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</si>
  <si>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</si>
  <si>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</si>
  <si>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</si>
  <si>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</si>
  <si>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</si>
  <si>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</si>
  <si>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</si>
  <si>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</si>
  <si>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</si>
  <si>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</si>
  <si>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</si>
  <si>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</si>
  <si>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</si>
  <si>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</si>
  <si>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</si>
  <si>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</si>
  <si>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</si>
  <si>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</si>
  <si>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</si>
  <si>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</si>
  <si>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</si>
  <si>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</si>
  <si>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</si>
  <si>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</si>
  <si>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</si>
  <si>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</si>
  <si>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</si>
  <si>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</si>
  <si>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</si>
  <si>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</si>
  <si>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</si>
  <si>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</si>
  <si>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</si>
  <si>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</si>
  <si>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</si>
  <si>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</si>
  <si>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</si>
  <si>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</si>
  <si>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</si>
  <si>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</si>
  <si>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</si>
  <si>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</si>
  <si>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</si>
  <si>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</si>
  <si>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</si>
  <si>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</si>
  <si>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</si>
  <si>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</si>
  <si>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</si>
  <si>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</si>
  <si>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</si>
  <si>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</si>
  <si>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</si>
  <si>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</si>
  <si>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</si>
  <si>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</si>
  <si>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</si>
  <si>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</si>
  <si>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</si>
  <si>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</si>
  <si>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</si>
  <si>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</si>
  <si>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</si>
  <si>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</si>
  <si>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</si>
  <si>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</si>
  <si>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</si>
  <si>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</si>
  <si>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</si>
  <si>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</si>
  <si>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</si>
  <si>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</si>
  <si>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</si>
  <si>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</si>
  <si>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</si>
  <si>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</si>
  <si>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</si>
  <si>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</si>
  <si>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</si>
  <si>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</si>
  <si>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</si>
  <si>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</si>
  <si>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</si>
  <si>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</si>
  <si>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</si>
  <si>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</si>
  <si>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</si>
  <si>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</si>
  <si>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</si>
  <si>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</si>
  <si>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</si>
  <si>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</si>
  <si>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</si>
  <si>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</si>
  <si>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</si>
  <si>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</si>
  <si>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</si>
  <si>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</si>
  <si>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</si>
  <si>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</si>
  <si>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</si>
  <si>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</si>
  <si>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</si>
  <si>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</si>
  <si>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</si>
  <si>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</si>
  <si>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</si>
  <si>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</si>
  <si>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</si>
  <si>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</si>
  <si>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</si>
  <si>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</si>
  <si>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</si>
  <si>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</si>
  <si>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</si>
  <si>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</si>
  <si>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</si>
  <si>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</si>
  <si>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</si>
  <si>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</si>
  <si>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</si>
  <si>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</si>
  <si>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</si>
  <si>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</si>
  <si>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</si>
  <si>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</si>
  <si>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</si>
  <si>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</si>
  <si>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</si>
  <si>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</si>
  <si>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</si>
  <si>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</si>
  <si>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</si>
  <si>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</si>
  <si>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</si>
  <si>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</si>
  <si>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</si>
  <si>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</si>
  <si>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</si>
  <si>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</si>
  <si>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</si>
  <si>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</si>
  <si>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</si>
  <si>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</si>
  <si>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</si>
  <si>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</si>
  <si>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</si>
  <si>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</si>
  <si>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</si>
  <si>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</si>
  <si>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</si>
  <si>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</si>
  <si>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</si>
  <si>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</si>
  <si>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</si>
  <si>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</si>
  <si>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</si>
  <si>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</si>
  <si>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</si>
  <si>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</si>
  <si>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</si>
  <si>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</si>
  <si>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</si>
  <si>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</si>
  <si>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</si>
  <si>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</si>
  <si>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</si>
  <si>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</si>
  <si>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</si>
  <si>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</si>
  <si>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</si>
  <si>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</si>
  <si>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</si>
  <si>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</si>
  <si>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</si>
  <si>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</si>
  <si>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</si>
  <si>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</si>
  <si>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</si>
  <si>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</si>
  <si>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</si>
  <si>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</si>
  <si>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</si>
  <si>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</si>
  <si>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</si>
  <si>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</si>
  <si>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</si>
  <si>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</si>
  <si>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</si>
  <si>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</si>
  <si>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</si>
  <si>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</si>
  <si>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</si>
  <si>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</si>
  <si>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</si>
  <si>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</si>
  <si>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</si>
  <si>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</si>
  <si>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</si>
  <si>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</si>
  <si>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</si>
  <si>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</si>
  <si>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</si>
  <si>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</si>
  <si>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</si>
  <si>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</si>
  <si>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</si>
  <si>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</si>
  <si>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</si>
  <si>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</si>
  <si>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</si>
  <si>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</si>
  <si>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</si>
  <si>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</si>
  <si>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</si>
  <si>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</si>
  <si>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</si>
  <si>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</si>
  <si>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</si>
  <si>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</si>
  <si>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</si>
  <si>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</si>
  <si>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</si>
  <si>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</si>
  <si>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</si>
  <si>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</si>
  <si>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</si>
  <si>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</si>
  <si>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</si>
  <si>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</si>
  <si>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</si>
  <si>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</si>
  <si>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</si>
  <si>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</si>
  <si>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</si>
  <si>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</si>
  <si>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</si>
  <si>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</si>
  <si>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</si>
  <si>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</si>
  <si>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</si>
  <si>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</si>
  <si>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</si>
  <si>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</si>
  <si>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</si>
  <si>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</si>
  <si>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</si>
  <si>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</si>
  <si>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</si>
  <si>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</si>
  <si>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</si>
  <si>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</si>
  <si>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</si>
  <si>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</si>
  <si>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</si>
  <si>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</si>
  <si>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</si>
  <si>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</si>
  <si>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</si>
  <si>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</si>
  <si>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</si>
  <si>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</si>
  <si>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</si>
  <si>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</si>
  <si>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</si>
  <si>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</si>
  <si>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</si>
  <si>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</si>
  <si>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</si>
  <si>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</si>
  <si>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</si>
  <si>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</si>
  <si>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</si>
  <si>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</si>
  <si>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</si>
  <si>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</si>
  <si>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</si>
  <si>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</si>
  <si>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</si>
  <si>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</si>
  <si>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</si>
  <si>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</si>
  <si>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</si>
  <si>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</si>
  <si>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</si>
  <si>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</si>
  <si>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</si>
  <si>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</si>
  <si>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</si>
  <si>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</si>
  <si>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</si>
  <si>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</si>
  <si>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</si>
  <si>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</si>
  <si>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</si>
  <si>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</si>
  <si>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</si>
  <si>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</si>
  <si>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</si>
  <si>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</si>
  <si>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</si>
  <si>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</si>
  <si>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</si>
  <si>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</si>
  <si>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</si>
  <si>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</si>
  <si>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</si>
  <si>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</si>
  <si>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</si>
  <si>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</si>
  <si>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</si>
  <si>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</si>
  <si>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</si>
  <si>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</si>
  <si>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</si>
  <si>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</si>
  <si>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</si>
  <si>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</si>
  <si>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</si>
  <si>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</si>
  <si>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</si>
  <si>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</si>
  <si>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</si>
  <si>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</si>
  <si>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</si>
  <si>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</si>
  <si>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</si>
  <si>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</si>
  <si>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</si>
  <si>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</si>
  <si>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</si>
  <si>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</si>
  <si>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</si>
  <si>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</si>
  <si>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</si>
  <si>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</si>
  <si>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</si>
  <si>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</si>
  <si>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</si>
  <si>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</si>
  <si>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</si>
  <si>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</si>
  <si>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</si>
  <si>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</si>
  <si>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</si>
  <si>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</si>
  <si>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</si>
  <si>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</si>
  <si>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</si>
  <si>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</si>
  <si>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</si>
  <si>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</si>
  <si>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</si>
  <si>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</si>
  <si>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</si>
  <si>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</si>
  <si>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</si>
  <si>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</si>
  <si>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</si>
  <si>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</si>
  <si>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</si>
  <si>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</si>
  <si>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</si>
  <si>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</si>
  <si>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</si>
  <si>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</si>
  <si>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</si>
  <si>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</si>
  <si>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</si>
  <si>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</si>
  <si>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</si>
  <si>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</si>
  <si>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</si>
  <si>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</si>
  <si>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</si>
  <si>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</si>
  <si>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</si>
  <si>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</si>
  <si>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</si>
  <si>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</si>
  <si>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</si>
  <si>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</si>
  <si>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</si>
  <si>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</si>
  <si>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</si>
  <si>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</si>
  <si>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</si>
  <si>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</si>
  <si>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</si>
  <si>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</si>
  <si>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</si>
  <si>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</si>
  <si>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</si>
  <si>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</si>
  <si>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</si>
  <si>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</si>
  <si>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</si>
  <si>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</si>
  <si>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</si>
  <si>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</si>
  <si>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</si>
  <si>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</si>
  <si>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</si>
  <si>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</si>
  <si>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</si>
  <si>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</si>
  <si>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</si>
  <si>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</si>
  <si>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</si>
  <si>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</si>
  <si>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</si>
  <si>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</si>
  <si>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</si>
  <si>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</si>
  <si>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</si>
  <si>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</si>
  <si>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</si>
  <si>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</si>
  <si>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</si>
  <si>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</si>
  <si>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</si>
  <si>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</si>
  <si>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</si>
  <si>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</si>
  <si>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</si>
  <si>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</si>
  <si>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</si>
  <si>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</si>
  <si>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</si>
  <si>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</si>
  <si>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</si>
  <si>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</si>
  <si>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</si>
  <si>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</si>
  <si>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</si>
  <si>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</si>
  <si>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</si>
  <si>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</si>
  <si>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</si>
  <si>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</si>
  <si>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</si>
  <si>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</si>
  <si>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</si>
  <si>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</si>
  <si>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</si>
  <si>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</si>
  <si>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</si>
  <si>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</si>
  <si>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</si>
  <si>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</si>
  <si>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</si>
  <si>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</si>
  <si>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</si>
  <si>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</si>
  <si>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</si>
  <si>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</si>
  <si>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</si>
  <si>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</si>
  <si>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</si>
  <si>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</si>
  <si>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</si>
  <si>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</si>
  <si>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</si>
  <si>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</si>
  <si>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</si>
  <si>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</si>
  <si>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</si>
  <si>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</si>
  <si>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</si>
  <si>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</si>
  <si>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</si>
  <si>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</si>
  <si>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</si>
  <si>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</si>
  <si>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</si>
  <si>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</si>
  <si>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</si>
  <si>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</si>
  <si>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</si>
  <si>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</si>
  <si>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</si>
  <si>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</si>
  <si>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</si>
  <si>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</si>
  <si>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</si>
  <si>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</si>
  <si>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</si>
  <si>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</si>
  <si>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</si>
  <si>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</si>
  <si>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</si>
  <si>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</si>
  <si>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</si>
  <si>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</si>
  <si>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</si>
  <si>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</si>
  <si>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</si>
  <si>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</si>
  <si>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</si>
  <si>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</si>
  <si>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</si>
  <si>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</si>
  <si>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</si>
  <si>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</si>
  <si>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</si>
  <si>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</si>
  <si>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</si>
  <si>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</si>
  <si>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</si>
  <si>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</si>
  <si>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</si>
  <si>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</si>
  <si>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</si>
  <si>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</si>
  <si>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</si>
  <si>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</si>
  <si>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</si>
  <si>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</si>
  <si>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</si>
  <si>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</si>
  <si>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</si>
  <si>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</si>
  <si>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</si>
  <si>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</si>
  <si>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</si>
  <si>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</si>
  <si>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</si>
  <si>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</si>
  <si>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</si>
  <si>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</si>
  <si>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</si>
  <si>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</si>
  <si>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</si>
  <si>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</si>
  <si>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</si>
  <si>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</si>
  <si>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</si>
  <si>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</si>
  <si>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</si>
  <si>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</si>
  <si>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</si>
  <si>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</si>
  <si>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</si>
  <si>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</si>
  <si>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</si>
  <si>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</si>
  <si>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</si>
  <si>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</si>
  <si>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</si>
  <si>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</si>
  <si>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</si>
  <si>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</si>
  <si>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</si>
  <si>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</si>
  <si>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</si>
  <si>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</si>
  <si>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</si>
  <si>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</si>
  <si>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</si>
  <si>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</si>
  <si>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</si>
  <si>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</si>
  <si>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</si>
  <si>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</si>
  <si>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</si>
  <si>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</si>
  <si>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</si>
  <si>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</si>
  <si>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</si>
  <si>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</si>
  <si>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</si>
  <si>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</si>
  <si>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</si>
  <si>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</si>
  <si>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</si>
  <si>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</si>
  <si>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</si>
  <si>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</si>
  <si>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</si>
  <si>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</si>
  <si>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</si>
  <si>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</si>
  <si>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</si>
  <si>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</si>
  <si>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</si>
  <si>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</si>
  <si>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</si>
  <si>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</si>
  <si>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</si>
  <si>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</si>
  <si>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</si>
  <si>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</si>
  <si>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</si>
  <si>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</si>
  <si>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</si>
  <si>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</si>
  <si>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</si>
  <si>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</si>
  <si>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</si>
  <si>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</si>
  <si>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</si>
  <si>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</si>
  <si>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</si>
  <si>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</si>
  <si>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</si>
  <si>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</si>
  <si>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</si>
  <si>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</si>
  <si>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</si>
  <si>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</si>
  <si>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</si>
  <si>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</si>
  <si>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</si>
  <si>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</si>
  <si>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</si>
  <si>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</si>
  <si>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</si>
  <si>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</si>
  <si>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</si>
  <si>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</si>
  <si>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</si>
  <si>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</si>
  <si>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</si>
  <si>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</si>
  <si>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</si>
  <si>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</si>
  <si>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</si>
  <si>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</si>
  <si>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</si>
  <si>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</si>
  <si>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</si>
  <si>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</si>
  <si>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</si>
  <si>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</si>
  <si>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</si>
  <si>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</si>
  <si>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</si>
  <si>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</si>
  <si>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</si>
  <si>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</si>
  <si>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</si>
  <si>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</si>
  <si>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</si>
  <si>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</si>
  <si>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</si>
  <si>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</si>
  <si>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</si>
  <si>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</si>
  <si>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</si>
  <si>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</si>
  <si>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</si>
  <si>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</si>
  <si>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</si>
  <si>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</si>
  <si>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</si>
  <si>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</si>
  <si>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</si>
  <si>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</si>
  <si>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</si>
  <si>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</si>
  <si>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</si>
  <si>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</si>
  <si>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</si>
  <si>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</si>
  <si>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</si>
  <si>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</si>
  <si>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</si>
  <si>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</si>
  <si>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</si>
  <si>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</si>
  <si>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</si>
  <si>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</si>
  <si>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</si>
  <si>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</si>
  <si>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</si>
  <si>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</si>
  <si>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</si>
  <si>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</si>
  <si>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</si>
  <si>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</si>
  <si>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</si>
  <si>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</si>
  <si>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</si>
  <si>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</si>
  <si>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</si>
  <si>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</si>
  <si>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</si>
  <si>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</si>
  <si>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</si>
  <si>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</si>
  <si>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</si>
  <si>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</si>
  <si>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</si>
  <si>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</si>
  <si>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</si>
  <si>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</si>
  <si>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</si>
  <si>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</si>
  <si>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</si>
  <si>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</si>
  <si>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</si>
  <si>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</si>
  <si>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</si>
  <si>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</si>
  <si>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</si>
  <si>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</si>
  <si>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</si>
  <si>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</si>
  <si>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</si>
  <si>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</si>
  <si>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</si>
  <si>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</si>
  <si>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</si>
  <si>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</si>
  <si>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</si>
  <si>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</si>
  <si>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</si>
  <si>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</si>
  <si>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</si>
  <si>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</si>
  <si>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</si>
  <si>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</si>
  <si>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</si>
  <si>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</si>
  <si>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</si>
  <si>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</si>
  <si>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</si>
  <si>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</si>
  <si>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</si>
  <si>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</si>
  <si>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</si>
  <si>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</si>
  <si>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</si>
  <si>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</si>
  <si>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</si>
  <si>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</si>
  <si>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</si>
  <si>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</si>
  <si>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</si>
  <si>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</si>
  <si>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</si>
  <si>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</si>
  <si>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</si>
  <si>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</si>
  <si>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</si>
  <si>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</si>
  <si>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</si>
  <si>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</si>
  <si>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</si>
  <si>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</si>
  <si>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</si>
  <si>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</si>
  <si>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</si>
  <si>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</si>
  <si>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</si>
  <si>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</si>
  <si>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</si>
  <si>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</si>
  <si>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</si>
  <si>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</si>
  <si>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</si>
  <si>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</si>
  <si>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</si>
  <si>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</si>
  <si>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</si>
  <si>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</si>
  <si>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</si>
  <si>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</si>
  <si>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</si>
  <si>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</si>
  <si>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</si>
  <si>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</si>
  <si>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</si>
  <si>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</si>
  <si>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</si>
  <si>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</si>
  <si>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</si>
  <si>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</si>
  <si>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</si>
  <si>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</si>
  <si>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</si>
  <si>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</si>
  <si>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</si>
  <si>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</si>
  <si>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</si>
  <si>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</si>
  <si>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</si>
  <si>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</si>
  <si>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</si>
  <si>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</si>
  <si>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</si>
  <si>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</si>
  <si>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</si>
  <si>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</si>
  <si>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</si>
  <si>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</si>
  <si>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</si>
  <si>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</si>
  <si>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</si>
  <si>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</si>
  <si>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</si>
  <si>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</si>
  <si>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</si>
  <si>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</si>
  <si>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</si>
  <si>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</si>
  <si>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</si>
  <si>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</si>
  <si>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</si>
  <si>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</si>
  <si>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</si>
  <si>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</si>
  <si>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</si>
  <si>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</si>
  <si>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</si>
  <si>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</si>
  <si>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</si>
  <si>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</si>
  <si>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</si>
  <si>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</si>
  <si>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</si>
  <si>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</si>
  <si>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</si>
  <si>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</si>
  <si>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</si>
  <si>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</si>
  <si>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</si>
  <si>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</si>
  <si>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</si>
  <si>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</si>
  <si>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</si>
  <si>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</si>
  <si>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</si>
  <si>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</si>
  <si>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</si>
  <si>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</si>
  <si>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</si>
  <si>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</si>
  <si>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</si>
  <si>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</si>
  <si>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</si>
  <si>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</si>
  <si>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</si>
  <si>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</si>
  <si>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</si>
  <si>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</si>
  <si>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</si>
  <si>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</si>
  <si>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</si>
  <si>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</si>
  <si>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</si>
  <si>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</si>
  <si>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</si>
  <si>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</si>
  <si>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</si>
  <si>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</si>
  <si>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</si>
  <si>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</si>
  <si>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</si>
  <si>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</si>
  <si>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</si>
  <si>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</si>
  <si>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</si>
  <si>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</si>
  <si>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</si>
  <si>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</si>
  <si>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</si>
  <si>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</si>
  <si>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</si>
  <si>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</si>
  <si>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</si>
  <si>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</si>
  <si>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</si>
  <si>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</si>
  <si>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</si>
  <si>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</si>
  <si>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</si>
  <si>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</si>
  <si>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</si>
  <si>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</si>
  <si>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</si>
  <si>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</si>
  <si>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</si>
  <si>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</si>
  <si>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</si>
  <si>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</si>
  <si>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</si>
  <si>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</si>
  <si>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</si>
  <si>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</si>
  <si>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</si>
  <si>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</si>
  <si>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</si>
  <si>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</si>
  <si>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</si>
  <si>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</si>
  <si>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</si>
  <si>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</si>
  <si>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</si>
  <si>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</si>
  <si>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</si>
  <si>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</si>
  <si>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</si>
  <si>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</si>
  <si>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</si>
  <si>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</si>
  <si>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</si>
  <si>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</si>
  <si>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</si>
  <si>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</si>
  <si>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</si>
  <si>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</si>
  <si>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</si>
  <si>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</si>
  <si>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</si>
  <si>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</si>
  <si>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</si>
  <si>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</si>
  <si>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</si>
  <si>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</si>
  <si>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</si>
  <si>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</si>
  <si>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</si>
  <si>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</si>
  <si>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</si>
  <si>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</si>
  <si>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</si>
  <si>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</si>
  <si>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</si>
  <si>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</si>
  <si>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</si>
  <si>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</si>
  <si>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</si>
  <si>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</si>
  <si>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</si>
  <si>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</si>
  <si>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</si>
  <si>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</si>
  <si>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</si>
  <si>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</si>
  <si>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</si>
  <si>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</si>
  <si>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</si>
  <si>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</si>
  <si>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</si>
  <si>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</si>
  <si>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</si>
  <si>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</si>
  <si>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</si>
  <si>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</si>
  <si>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</si>
  <si>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</si>
  <si>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</si>
  <si>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</si>
  <si>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</si>
  <si>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</si>
  <si>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</si>
  <si>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</si>
  <si>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</si>
  <si>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</si>
  <si>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</si>
  <si>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</si>
  <si>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</si>
  <si>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</si>
  <si>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</si>
  <si>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</si>
  <si>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</si>
  <si>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</si>
  <si>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</si>
  <si>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</si>
  <si>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</si>
  <si>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</si>
  <si>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</si>
  <si>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</si>
  <si>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</si>
  <si>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</si>
  <si>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</si>
  <si>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</si>
  <si>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</si>
  <si>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</si>
  <si>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</si>
  <si>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</si>
  <si>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</si>
  <si>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</si>
  <si>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</si>
  <si>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</si>
  <si>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</si>
  <si>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</si>
  <si>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</si>
  <si>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</si>
  <si>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</si>
  <si>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</si>
  <si>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</si>
  <si>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</si>
  <si>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</si>
  <si>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</si>
  <si>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</si>
  <si>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</si>
  <si>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</si>
  <si>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</si>
  <si>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</si>
  <si>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</si>
  <si>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</si>
  <si>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</si>
  <si>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</si>
  <si>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</si>
  <si>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</si>
  <si>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</si>
  <si>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</si>
  <si>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</si>
  <si>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</si>
  <si>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</si>
  <si>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</si>
  <si>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</si>
  <si>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</si>
  <si>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</si>
  <si>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</si>
  <si>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</si>
  <si>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</si>
  <si>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</si>
  <si>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</si>
  <si>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</si>
  <si>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</si>
  <si>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</si>
  <si>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</si>
  <si>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</si>
  <si>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</si>
  <si>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</si>
  <si>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</si>
  <si>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</si>
  <si>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</si>
  <si>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</si>
  <si>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</si>
  <si>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</si>
  <si>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</si>
  <si>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</si>
  <si>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</si>
  <si>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</si>
  <si>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</si>
  <si>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</si>
  <si>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</si>
  <si>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</si>
  <si>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</si>
  <si>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</si>
  <si>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</si>
  <si>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</si>
  <si>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</si>
  <si>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</si>
  <si>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</si>
  <si>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</si>
  <si>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</si>
  <si>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</si>
  <si>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</si>
  <si>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</si>
  <si>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</si>
  <si>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</si>
  <si>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</si>
  <si>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</si>
  <si>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</si>
  <si>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</si>
  <si>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</si>
  <si>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</si>
  <si>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</si>
  <si>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</si>
  <si>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</si>
  <si>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</si>
  <si>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</si>
  <si>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</si>
  <si>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</si>
  <si>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</si>
  <si>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</si>
  <si>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</si>
  <si>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</si>
  <si>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</si>
  <si>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</si>
  <si>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</si>
  <si>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</si>
  <si>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</si>
  <si>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</si>
  <si>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</si>
  <si>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</si>
  <si>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</si>
  <si>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</si>
  <si>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</si>
  <si>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</si>
  <si>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</si>
  <si>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</si>
  <si>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</si>
  <si>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</si>
  <si>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</si>
  <si>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</si>
  <si>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</si>
  <si>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</si>
  <si>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</si>
  <si>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</si>
  <si>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</si>
  <si>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</si>
  <si>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</si>
  <si>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</si>
  <si>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</si>
  <si>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</si>
  <si>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</si>
  <si>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</si>
  <si>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</si>
  <si>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</si>
  <si>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</si>
  <si>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</si>
  <si>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</si>
  <si>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</si>
  <si>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</si>
  <si>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</si>
  <si>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</si>
  <si>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</si>
  <si>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</si>
  <si>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</si>
  <si>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</si>
  <si>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</si>
  <si>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</si>
  <si>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</si>
  <si>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</si>
  <si>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</si>
  <si>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</si>
  <si>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</si>
  <si>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</si>
  <si>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</si>
  <si>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</si>
  <si>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</si>
  <si>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</si>
  <si>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</si>
  <si>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</si>
  <si>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</si>
  <si>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</si>
  <si>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</si>
  <si>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</si>
  <si>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</si>
  <si>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</si>
  <si>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</si>
  <si>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</si>
  <si>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</si>
  <si>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</si>
  <si>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</si>
  <si>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</si>
  <si>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</si>
  <si>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</si>
  <si>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</si>
  <si>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</si>
  <si>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</si>
  <si>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</si>
  <si>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</si>
  <si>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</si>
  <si>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</si>
  <si>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</si>
  <si>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</si>
  <si>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</si>
  <si>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</si>
  <si>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</si>
  <si>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</si>
  <si>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</si>
  <si>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</si>
  <si>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</si>
  <si>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</si>
  <si>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</si>
  <si>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</si>
  <si>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</si>
  <si>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</si>
  <si>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</si>
  <si>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</si>
  <si>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</si>
  <si>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</si>
  <si>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</si>
  <si>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</si>
  <si>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</si>
  <si>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</si>
  <si>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</si>
  <si>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</si>
  <si>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</si>
  <si>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</si>
  <si>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</si>
  <si>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</si>
  <si>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</si>
  <si>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</si>
  <si>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</si>
  <si>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</si>
  <si>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</si>
  <si>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</si>
  <si>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</si>
  <si>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</si>
  <si>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</si>
  <si>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</si>
  <si>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</si>
  <si>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</si>
  <si>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</si>
  <si>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</si>
  <si>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</si>
  <si>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</si>
  <si>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</si>
  <si>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</si>
  <si>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</si>
  <si>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</si>
  <si>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</si>
  <si>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</si>
  <si>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</si>
  <si>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</si>
  <si>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</si>
  <si>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</si>
  <si>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</si>
  <si>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</si>
  <si>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</si>
  <si>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</si>
  <si>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</si>
  <si>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</si>
  <si>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</si>
  <si>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</si>
  <si>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</si>
  <si>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</si>
  <si>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</si>
  <si>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</si>
  <si>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</si>
  <si>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</si>
  <si>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</si>
  <si>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</si>
  <si>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</si>
  <si>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</si>
  <si>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</si>
  <si>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</si>
  <si>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</si>
  <si>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</si>
  <si>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</si>
  <si>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</si>
  <si>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</si>
  <si>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</si>
  <si>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</si>
  <si>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</si>
  <si>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</si>
  <si>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</si>
  <si>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</si>
  <si>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</si>
  <si>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</si>
  <si>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</si>
  <si>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</si>
  <si>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</si>
  <si>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</si>
  <si>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</si>
  <si>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</si>
  <si>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</si>
  <si>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</si>
  <si>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</si>
  <si>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</si>
  <si>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</si>
  <si>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</si>
  <si>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</si>
  <si>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</si>
  <si>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</si>
  <si>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</si>
  <si>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</si>
  <si>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</si>
  <si>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</si>
  <si>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</si>
  <si>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</si>
  <si>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</si>
  <si>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</si>
  <si>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</si>
  <si>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</si>
  <si>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</si>
  <si>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</si>
  <si>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</si>
  <si>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</si>
  <si>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</si>
  <si>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</si>
  <si>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</si>
  <si>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</si>
  <si>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</si>
  <si>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</si>
  <si>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</si>
  <si>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</si>
  <si>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</si>
  <si>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</si>
  <si>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</si>
  <si>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</si>
  <si>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</si>
  <si>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</si>
  <si>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</si>
  <si>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</si>
  <si>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</si>
  <si>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</si>
  <si>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</si>
  <si>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</si>
  <si>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</si>
  <si>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</si>
  <si>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</si>
  <si>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</si>
  <si>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</si>
  <si>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</si>
  <si>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</si>
  <si>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</si>
  <si>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</si>
  <si>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</si>
  <si>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</si>
  <si>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</si>
  <si>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</si>
  <si>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</si>
  <si>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</si>
  <si>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</si>
  <si>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</si>
  <si>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</si>
  <si>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</si>
  <si>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</si>
  <si>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</si>
  <si>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</si>
  <si>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</si>
  <si>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</si>
  <si>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</si>
  <si>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</si>
  <si>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</si>
  <si>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</si>
  <si>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</si>
  <si>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</si>
  <si>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</si>
  <si>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</si>
  <si>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</si>
  <si>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</si>
  <si>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</si>
  <si>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</si>
  <si>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</si>
  <si>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</si>
  <si>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</si>
  <si>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</si>
  <si>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</si>
  <si>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</si>
  <si>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</si>
  <si>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</si>
  <si>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</si>
  <si>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</si>
  <si>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</si>
  <si>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</si>
  <si>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</si>
  <si>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</si>
  <si>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</si>
  <si>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</si>
  <si>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</si>
  <si>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</si>
  <si>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</si>
  <si>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</si>
  <si>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</si>
  <si>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</si>
  <si>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</si>
  <si>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</si>
  <si>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</si>
  <si>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</si>
  <si>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</si>
  <si>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</si>
  <si>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</si>
  <si>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</si>
  <si>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</si>
  <si>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</si>
  <si>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</si>
  <si>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</si>
  <si>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</si>
  <si>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</si>
  <si>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</si>
  <si>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</si>
  <si>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</si>
  <si>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</si>
  <si>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</si>
  <si>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</si>
  <si>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</si>
  <si>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</si>
  <si>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</si>
  <si>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</si>
  <si>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</si>
  <si>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</si>
  <si>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</si>
  <si>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</si>
  <si>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</si>
  <si>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</si>
  <si>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</si>
  <si>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</si>
  <si>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</si>
  <si>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</si>
  <si>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</si>
  <si>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</si>
  <si>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</si>
  <si>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</si>
  <si>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</si>
  <si>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</si>
  <si>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</si>
  <si>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</si>
  <si>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</si>
  <si>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</si>
  <si>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</si>
  <si>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</si>
  <si>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</si>
  <si>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</si>
  <si>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</si>
  <si>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</si>
  <si>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</si>
  <si>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</si>
  <si>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</si>
  <si>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</si>
  <si>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</si>
  <si>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</si>
  <si>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</si>
  <si>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</si>
  <si>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</si>
  <si>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</si>
  <si>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</si>
  <si>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</si>
  <si>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</si>
  <si>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</si>
  <si>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</si>
  <si>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</si>
  <si>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</si>
  <si>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</si>
  <si>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</si>
  <si>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</si>
  <si>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</si>
  <si>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</si>
  <si>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</si>
  <si>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</si>
  <si>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</si>
  <si>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</si>
  <si>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</si>
  <si>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</si>
  <si>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</si>
  <si>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</si>
  <si>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</si>
  <si>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</si>
  <si>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</si>
  <si>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</si>
  <si>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</si>
  <si>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</si>
  <si>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</si>
  <si>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</si>
  <si>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</si>
  <si>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</si>
  <si>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</si>
  <si>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</si>
  <si>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</si>
  <si>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</si>
  <si>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</si>
  <si>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</si>
  <si>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</si>
  <si>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</si>
  <si>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</si>
  <si>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</si>
  <si>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</si>
  <si>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</si>
  <si>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</si>
  <si>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</si>
  <si>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</si>
  <si>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</si>
  <si>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</si>
  <si>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</si>
  <si>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</si>
  <si>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</si>
  <si>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</si>
  <si>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</si>
  <si>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</si>
  <si>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</si>
  <si>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</si>
  <si>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</si>
  <si>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</si>
  <si>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</si>
  <si>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</si>
  <si>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</si>
  <si>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</si>
  <si>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</si>
  <si>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</si>
  <si>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</si>
  <si>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</si>
  <si>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</si>
  <si>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</si>
  <si>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</si>
  <si>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</si>
  <si>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</si>
  <si>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</si>
  <si>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</si>
  <si>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</si>
  <si>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</si>
  <si>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</si>
  <si>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</si>
  <si>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</si>
  <si>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</si>
  <si>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</si>
  <si>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</si>
  <si>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</si>
  <si>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</si>
  <si>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</si>
  <si>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</si>
  <si>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</si>
  <si>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</si>
  <si>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</si>
  <si>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</si>
  <si>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</si>
  <si>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</si>
  <si>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</si>
  <si>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</si>
  <si>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</si>
  <si>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</si>
  <si>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</si>
  <si>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</si>
  <si>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</si>
  <si>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</si>
  <si>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</si>
  <si>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</si>
  <si>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</si>
  <si>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</si>
  <si>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</si>
  <si>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</si>
  <si>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</si>
  <si>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</si>
  <si>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</si>
  <si>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</si>
  <si>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</si>
  <si>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</si>
  <si>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</si>
  <si>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</si>
  <si>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</si>
  <si>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</si>
  <si>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</si>
  <si>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</si>
  <si>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</si>
  <si>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</si>
  <si>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</si>
  <si>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</si>
  <si>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</si>
  <si>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</si>
  <si>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</si>
  <si>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</si>
  <si>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</si>
  <si>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</si>
  <si>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</si>
  <si>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</si>
  <si>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</si>
  <si>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</si>
  <si>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</si>
  <si>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</si>
  <si>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</si>
  <si>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</si>
  <si>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</si>
  <si>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</si>
  <si>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</si>
  <si>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</si>
  <si>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</si>
  <si>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</si>
  <si>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</si>
  <si>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</si>
  <si>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</si>
  <si>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</si>
  <si>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</si>
  <si>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</si>
  <si>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</si>
  <si>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</si>
  <si>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</si>
  <si>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</si>
  <si>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</si>
  <si>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</si>
  <si>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</si>
  <si>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</si>
  <si>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</si>
  <si>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</si>
  <si>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</si>
  <si>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</si>
  <si>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</si>
  <si>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</si>
  <si>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</si>
  <si>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</si>
  <si>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</si>
  <si>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</si>
  <si>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</si>
  <si>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</si>
  <si>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</si>
  <si>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</si>
  <si>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</si>
  <si>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</si>
  <si>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</si>
  <si>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</si>
  <si>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</si>
  <si>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</si>
  <si>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</si>
  <si>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</si>
  <si>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</si>
  <si>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</si>
  <si>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</si>
  <si>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</si>
  <si>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</si>
  <si>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</si>
  <si>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</si>
  <si>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</si>
  <si>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</si>
  <si>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</si>
  <si>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</si>
  <si>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</si>
  <si>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</si>
  <si>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</si>
  <si>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</si>
  <si>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</si>
  <si>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</si>
  <si>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</si>
  <si>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</si>
  <si>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</si>
  <si>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</si>
  <si>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</si>
  <si>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</si>
  <si>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</si>
  <si>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</si>
  <si>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</si>
  <si>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</si>
  <si>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</si>
  <si>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</si>
  <si>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</si>
  <si>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</si>
  <si>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</si>
  <si>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</si>
  <si>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</si>
  <si>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</si>
  <si>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</si>
  <si>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</si>
  <si>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</si>
  <si>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</si>
  <si>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</si>
  <si>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</si>
  <si>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</si>
  <si>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</si>
  <si>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</si>
  <si>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</si>
  <si>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</si>
  <si>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</si>
  <si>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</si>
  <si>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</si>
  <si>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</si>
  <si>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</si>
  <si>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</si>
  <si>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</si>
  <si>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</si>
  <si>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</si>
  <si>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</si>
  <si>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</si>
  <si>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</si>
  <si>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</si>
  <si>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</si>
  <si>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</si>
  <si>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</si>
  <si>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</si>
  <si>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</si>
  <si>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</si>
  <si>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</si>
  <si>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</si>
  <si>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</si>
  <si>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</si>
  <si>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</si>
  <si>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</si>
  <si>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</si>
  <si>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</si>
  <si>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</si>
  <si>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</si>
  <si>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</si>
  <si>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</si>
  <si>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</si>
  <si>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</si>
  <si>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</si>
  <si>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</si>
  <si>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</si>
  <si>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</si>
  <si>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</si>
  <si>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</si>
  <si>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</si>
  <si>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</si>
  <si>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</si>
  <si>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</si>
  <si>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</si>
  <si>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</si>
  <si>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</si>
  <si>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</si>
  <si>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</si>
  <si>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</si>
  <si>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</si>
  <si>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</si>
  <si>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</si>
  <si>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</si>
  <si>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</si>
  <si>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</si>
  <si>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</si>
  <si>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</si>
  <si>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</si>
  <si>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</si>
  <si>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</si>
  <si>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</si>
  <si>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</si>
  <si>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</si>
  <si>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</si>
  <si>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</si>
  <si>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</si>
  <si>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</si>
  <si>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</si>
  <si>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</si>
  <si>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</si>
  <si>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</si>
  <si>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</si>
  <si>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</si>
  <si>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</si>
  <si>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</si>
  <si>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</si>
  <si>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</si>
  <si>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</si>
  <si>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</si>
  <si>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</si>
  <si>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</si>
  <si>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</si>
  <si>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</si>
  <si>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</si>
  <si>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</si>
  <si>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</si>
  <si>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</si>
  <si>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</si>
  <si>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</si>
  <si>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</si>
  <si>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</si>
  <si>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</si>
  <si>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</si>
  <si>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</si>
  <si>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</si>
  <si>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</si>
  <si>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</si>
  <si>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</si>
  <si>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</si>
  <si>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</si>
  <si>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</si>
  <si>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</si>
  <si>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</si>
  <si>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</si>
  <si>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</si>
  <si>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</si>
  <si>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</si>
  <si>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</si>
  <si>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</si>
  <si>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</si>
  <si>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</si>
  <si>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</si>
  <si>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</si>
  <si>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</si>
  <si>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</si>
  <si>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</si>
  <si>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</si>
  <si>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</si>
  <si>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</si>
  <si>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</si>
  <si>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</si>
  <si>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</si>
  <si>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</si>
  <si>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</si>
  <si>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</si>
  <si>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</si>
  <si>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</si>
  <si>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</si>
  <si>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</si>
  <si>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</si>
  <si>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</si>
  <si>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</si>
  <si>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</si>
  <si>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</si>
  <si>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</si>
  <si>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</si>
  <si>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</si>
  <si>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</si>
  <si>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</si>
  <si>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</si>
  <si>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</si>
  <si>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</si>
  <si>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</si>
  <si>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</si>
  <si>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</si>
  <si>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</si>
  <si>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</si>
  <si>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</si>
  <si>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</si>
  <si>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</si>
  <si>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</si>
  <si>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</si>
  <si>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</si>
  <si>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</si>
  <si>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</si>
  <si>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</si>
  <si>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</si>
  <si>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</si>
  <si>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</si>
  <si>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</si>
  <si>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</si>
  <si>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</si>
  <si>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</si>
  <si>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</si>
  <si>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</si>
  <si>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</si>
  <si>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</si>
  <si>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</si>
  <si>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</si>
  <si>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</si>
  <si>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</si>
  <si>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</si>
  <si>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</si>
  <si>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</si>
  <si>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</si>
  <si>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</si>
  <si>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</si>
  <si>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</si>
  <si>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</si>
  <si>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</si>
  <si>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</si>
  <si>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</si>
  <si>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</si>
  <si>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</si>
  <si>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</si>
  <si>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</si>
  <si>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</si>
  <si>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</si>
  <si>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</si>
  <si>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</si>
  <si>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</si>
  <si>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</si>
  <si>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</si>
  <si>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</si>
  <si>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</si>
  <si>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</si>
  <si>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</si>
  <si>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</si>
  <si>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</si>
  <si>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</si>
  <si>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</si>
  <si>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</si>
  <si>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</si>
  <si>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</si>
  <si>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</si>
  <si>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</si>
  <si>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</si>
  <si>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</si>
  <si>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</si>
  <si>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</si>
  <si>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</si>
  <si>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</si>
  <si>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</si>
  <si>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</si>
  <si>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</si>
  <si>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</si>
  <si>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</si>
  <si>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</si>
  <si>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</si>
  <si>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</si>
  <si>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</si>
  <si>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</si>
  <si>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</si>
  <si>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</si>
  <si>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</si>
  <si>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</si>
  <si>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</si>
  <si>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</si>
  <si>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</si>
  <si>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</si>
  <si>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</si>
  <si>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</si>
  <si>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</si>
  <si>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</si>
  <si>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</si>
  <si>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</si>
  <si>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</si>
  <si>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</si>
  <si>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</si>
  <si>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</si>
  <si>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</si>
  <si>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</si>
  <si>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</si>
  <si>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</si>
  <si>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</si>
  <si>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</si>
  <si>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</si>
  <si>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</si>
  <si>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</si>
  <si>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</si>
  <si>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</si>
  <si>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</si>
  <si>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</si>
  <si>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</si>
  <si>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</si>
  <si>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</si>
  <si>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</si>
  <si>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</si>
  <si>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</si>
  <si>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</si>
  <si>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</si>
  <si>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</si>
  <si>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</si>
  <si>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</si>
  <si>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</si>
  <si>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</si>
  <si>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</si>
  <si>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</si>
  <si>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</si>
  <si>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</si>
  <si>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</si>
  <si>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</si>
  <si>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</si>
  <si>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</si>
  <si>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</si>
  <si>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</si>
  <si>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</si>
  <si>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</si>
  <si>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</si>
  <si>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</si>
  <si>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</si>
  <si>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</si>
  <si>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</si>
  <si>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</si>
  <si>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</si>
  <si>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</si>
  <si>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</si>
  <si>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</si>
  <si>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</si>
  <si>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</si>
  <si>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</si>
  <si>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</si>
  <si>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</si>
  <si>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</si>
  <si>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</si>
  <si>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</si>
  <si>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</si>
  <si>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</si>
  <si>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</si>
  <si>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</si>
  <si>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</si>
  <si>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</si>
  <si>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</si>
  <si>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</si>
  <si>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</si>
  <si>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</si>
  <si>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</si>
  <si>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</si>
  <si>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</si>
  <si>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</si>
  <si>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</si>
  <si>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</si>
  <si>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</si>
  <si>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</si>
  <si>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</si>
  <si>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</si>
  <si>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</si>
  <si>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</si>
  <si>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</si>
  <si>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</si>
  <si>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</si>
  <si>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</si>
  <si>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</si>
  <si>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</si>
  <si>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</si>
  <si>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</si>
  <si>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</si>
  <si>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</si>
  <si>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</si>
  <si>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</si>
  <si>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</si>
  <si>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</si>
  <si>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</si>
  <si>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</si>
  <si>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</si>
  <si>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</si>
  <si>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</si>
  <si>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</si>
  <si>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</si>
  <si>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</si>
  <si>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</si>
  <si>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</si>
  <si>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</si>
  <si>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</si>
  <si>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</si>
  <si>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</si>
  <si>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</si>
  <si>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</si>
  <si>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</si>
  <si>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</si>
  <si>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</si>
  <si>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</si>
  <si>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</si>
  <si>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</si>
  <si>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</si>
  <si>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</si>
  <si>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</si>
  <si>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</si>
  <si>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</si>
  <si>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</si>
  <si>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</si>
  <si>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</si>
  <si>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</si>
  <si>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</si>
  <si>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</si>
  <si>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</si>
  <si>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</si>
  <si>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</si>
  <si>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</si>
  <si>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</si>
  <si>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</si>
  <si>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</si>
  <si>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</si>
  <si>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</si>
  <si>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</si>
  <si>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</si>
  <si>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</si>
  <si>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</si>
  <si>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</si>
  <si>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</si>
  <si>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</si>
  <si>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</si>
  <si>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</si>
  <si>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</si>
  <si>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</si>
  <si>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</si>
  <si>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</si>
  <si>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</si>
  <si>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</si>
  <si>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</si>
  <si>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</si>
  <si>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</si>
  <si>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</si>
  <si>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</si>
  <si>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</si>
  <si>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</si>
  <si>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</si>
  <si>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</si>
  <si>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</si>
  <si>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</si>
  <si>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</si>
  <si>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</si>
  <si>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</si>
  <si>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</si>
  <si>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</si>
  <si>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</si>
  <si>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</si>
  <si>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</si>
  <si>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</si>
  <si>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</si>
  <si>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</si>
  <si>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</si>
  <si>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</si>
  <si>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</si>
  <si>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</si>
  <si>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</si>
  <si>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</si>
  <si>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</si>
  <si>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</si>
  <si>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</si>
  <si>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</si>
  <si>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</si>
  <si>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</si>
  <si>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</si>
  <si>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</si>
  <si>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</si>
  <si>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</si>
  <si>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</si>
  <si>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</si>
  <si>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</si>
  <si>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</si>
  <si>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</si>
  <si>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</si>
  <si>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</si>
  <si>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</si>
  <si>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</si>
  <si>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</si>
  <si>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</si>
  <si>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</si>
  <si>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</si>
  <si>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</si>
  <si>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</si>
  <si>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</si>
  <si>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</si>
  <si>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</si>
  <si>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</si>
  <si>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</si>
  <si>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</si>
  <si>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</si>
  <si>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</si>
  <si>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</si>
  <si>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</si>
  <si>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</si>
  <si>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</si>
  <si>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</si>
  <si>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</si>
  <si>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</si>
  <si>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</si>
  <si>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</si>
  <si>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</si>
  <si>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</si>
  <si>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</si>
  <si>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</si>
  <si>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</si>
  <si>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</si>
  <si>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</si>
  <si>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</si>
  <si>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</si>
  <si>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</si>
  <si>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</si>
  <si>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</si>
  <si>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</si>
  <si>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</si>
  <si>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</si>
  <si>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</si>
  <si>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</si>
  <si>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</si>
  <si>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</si>
  <si>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</si>
  <si>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</si>
  <si>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</si>
  <si>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</si>
  <si>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</si>
  <si>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</si>
  <si>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</si>
  <si>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</si>
  <si>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</si>
  <si>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</si>
  <si>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</si>
  <si>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</si>
  <si>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</si>
  <si>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</si>
  <si>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</si>
  <si>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</si>
  <si>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</si>
  <si>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</si>
  <si>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</si>
  <si>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</si>
  <si>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</si>
  <si>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</si>
  <si>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</si>
  <si>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</si>
  <si>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</si>
  <si>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</si>
  <si>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</si>
  <si>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</si>
  <si>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</si>
  <si>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</si>
  <si>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</si>
  <si>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</si>
  <si>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</si>
  <si>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</si>
  <si>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</si>
  <si>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</si>
  <si>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</si>
  <si>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</si>
  <si>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</si>
  <si>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</si>
  <si>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</si>
  <si>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</si>
  <si>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</si>
  <si>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</si>
  <si>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</si>
  <si>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</si>
  <si>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</si>
  <si>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</si>
  <si>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</si>
  <si>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</si>
  <si>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</si>
  <si>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</si>
  <si>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</si>
  <si>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</si>
  <si>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</si>
  <si>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</si>
  <si>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</si>
  <si>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</si>
  <si>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</si>
  <si>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</si>
  <si>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</si>
  <si>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</si>
  <si>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</si>
  <si>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</si>
  <si>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</si>
  <si>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</si>
  <si>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</si>
  <si>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</si>
  <si>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</si>
  <si>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</si>
  <si>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</si>
  <si>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</si>
  <si>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</si>
  <si>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</si>
  <si>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</si>
  <si>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</si>
  <si>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</si>
  <si>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</si>
  <si>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</si>
  <si>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</si>
  <si>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</si>
  <si>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</si>
  <si>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</si>
  <si>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</si>
  <si>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</si>
  <si>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</si>
  <si>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</si>
  <si>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</si>
  <si>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</si>
  <si>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</si>
  <si>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</si>
  <si>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</si>
  <si>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</si>
  <si>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</si>
  <si>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</si>
  <si>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</si>
  <si>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</si>
  <si>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</si>
  <si>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</si>
  <si>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</si>
  <si>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</si>
  <si>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</si>
  <si>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</si>
  <si>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</si>
  <si>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</si>
  <si>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</si>
  <si>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</si>
  <si>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</si>
  <si>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</si>
  <si>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</si>
  <si>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</si>
  <si>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</si>
  <si>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</si>
  <si>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</si>
  <si>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</si>
  <si>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</si>
  <si>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</si>
  <si>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</si>
  <si>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</si>
  <si>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</si>
  <si>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</si>
  <si>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</si>
  <si>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</si>
  <si>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</si>
  <si>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</si>
  <si>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</si>
  <si>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</si>
  <si>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</si>
  <si>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</si>
  <si>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</si>
  <si>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</si>
  <si>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</si>
  <si>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</si>
  <si>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</si>
  <si>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</si>
  <si>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</si>
  <si>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</si>
  <si>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</si>
  <si>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</si>
  <si>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</si>
  <si>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</si>
  <si>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</si>
  <si>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</si>
  <si>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</si>
  <si>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</si>
  <si>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</si>
  <si>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</si>
  <si>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</si>
  <si>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</si>
  <si>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</si>
  <si>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</si>
  <si>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</si>
  <si>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</si>
  <si>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</si>
  <si>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</si>
  <si>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</si>
  <si>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</si>
  <si>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</si>
  <si>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</si>
  <si>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</si>
  <si>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</si>
  <si>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</si>
  <si>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</si>
  <si>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</si>
  <si>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</si>
  <si>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</si>
  <si>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</si>
  <si>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</si>
  <si>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</si>
  <si>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</si>
  <si>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</si>
  <si>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</si>
  <si>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</si>
  <si>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</si>
  <si>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</si>
  <si>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</si>
  <si>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</si>
  <si>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</si>
  <si>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</si>
  <si>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</si>
  <si>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</si>
  <si>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</si>
  <si>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</si>
  <si>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</si>
  <si>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</si>
  <si>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</si>
  <si>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</si>
  <si>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</si>
  <si>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</si>
  <si>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</si>
  <si>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</si>
  <si>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</si>
  <si>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</si>
  <si>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</si>
  <si>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</si>
  <si>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</si>
  <si>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</si>
  <si>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</si>
  <si>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</si>
  <si>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</si>
  <si>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</si>
  <si>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</si>
  <si>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</si>
  <si>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</si>
  <si>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</si>
  <si>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</si>
  <si>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</si>
  <si>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</si>
  <si>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</si>
  <si>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</si>
  <si>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</si>
  <si>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</si>
  <si>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</si>
  <si>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</si>
  <si>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</si>
  <si>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</si>
  <si>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</si>
  <si>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</si>
  <si>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</si>
  <si>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</si>
  <si>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</si>
  <si>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</si>
  <si>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</si>
  <si>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</si>
  <si>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</si>
  <si>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</si>
  <si>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</si>
  <si>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</si>
  <si>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</si>
  <si>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</si>
  <si>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</si>
  <si>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</si>
  <si>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</si>
  <si>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</si>
  <si>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</si>
  <si>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</si>
  <si>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</si>
  <si>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</si>
  <si>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</si>
  <si>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</si>
  <si>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</si>
  <si>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</si>
  <si>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</si>
  <si>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</si>
  <si>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</si>
  <si>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</si>
  <si>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</si>
  <si>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</si>
  <si>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</si>
  <si>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</si>
  <si>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</si>
  <si>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</si>
  <si>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</si>
  <si>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</si>
  <si>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</si>
  <si>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</si>
  <si>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</si>
  <si>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</si>
  <si>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</si>
  <si>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</si>
  <si>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</si>
  <si>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</si>
  <si>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</si>
  <si>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</si>
  <si>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</si>
  <si>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</si>
  <si>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</si>
  <si>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</si>
  <si>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</si>
  <si>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</si>
  <si>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</si>
  <si>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</si>
  <si>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</si>
  <si>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</si>
  <si>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</si>
  <si>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</si>
  <si>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</si>
  <si>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</si>
  <si>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</si>
  <si>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</si>
  <si>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</si>
  <si>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</si>
  <si>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</si>
  <si>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</si>
  <si>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</si>
  <si>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</si>
  <si>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</si>
  <si>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</si>
  <si>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</si>
  <si>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</si>
  <si>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</si>
  <si>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</si>
  <si>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</si>
  <si>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</si>
  <si>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</si>
  <si>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</si>
  <si>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</si>
  <si>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</si>
  <si>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</si>
  <si>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</si>
  <si>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</si>
  <si>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</si>
  <si>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</si>
  <si>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</si>
  <si>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</si>
  <si>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</si>
  <si>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</si>
  <si>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</si>
  <si>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</si>
  <si>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</si>
  <si>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</si>
  <si>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</si>
  <si>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</si>
  <si>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</si>
  <si>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</si>
  <si>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</si>
  <si>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</si>
  <si>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</si>
  <si>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</si>
  <si>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</si>
  <si>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</si>
  <si>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</si>
  <si>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</si>
  <si>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</si>
  <si>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</si>
  <si>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</si>
  <si>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</si>
  <si>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</si>
  <si>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</si>
  <si>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</si>
  <si>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</si>
  <si>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</si>
  <si>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</si>
  <si>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</si>
  <si>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</si>
  <si>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</si>
  <si>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</si>
  <si>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</si>
  <si>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</si>
  <si>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</si>
  <si>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</si>
  <si>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</si>
  <si>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</si>
  <si>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</si>
  <si>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</si>
  <si>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</si>
  <si>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</si>
  <si>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</si>
  <si>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</si>
  <si>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</si>
  <si>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</si>
  <si>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</si>
  <si>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</si>
  <si>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</si>
  <si>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</si>
  <si>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</si>
  <si>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</si>
  <si>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</si>
  <si>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</si>
  <si>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</si>
  <si>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</si>
  <si>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</si>
  <si>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</si>
  <si>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</si>
  <si>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</si>
  <si>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</si>
  <si>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</si>
  <si>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</si>
  <si>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</si>
  <si>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</si>
  <si>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</si>
  <si>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</si>
  <si>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</si>
  <si>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</si>
  <si>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</si>
  <si>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</si>
  <si>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</si>
  <si>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</si>
  <si>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</si>
  <si>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</si>
  <si>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</si>
  <si>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</si>
  <si>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</si>
  <si>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</si>
  <si>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</si>
  <si>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</si>
  <si>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</si>
  <si>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</si>
  <si>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</si>
  <si>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</si>
  <si>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</si>
  <si>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</si>
  <si>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</si>
  <si>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</si>
  <si>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</si>
  <si>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</si>
  <si>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</si>
  <si>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</si>
  <si>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</si>
  <si>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</si>
  <si>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</si>
  <si>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</si>
  <si>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</si>
  <si>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</si>
  <si>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</si>
  <si>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</si>
  <si>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</si>
  <si>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</si>
  <si>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</si>
  <si>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</si>
  <si>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</si>
  <si>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</si>
  <si>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</si>
  <si>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</si>
  <si>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</si>
  <si>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</si>
  <si>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</si>
  <si>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</si>
  <si>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</si>
  <si>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</si>
  <si>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</si>
  <si>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</si>
  <si>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</si>
  <si>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</si>
  <si>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</si>
  <si>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</si>
  <si>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</si>
  <si>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</si>
  <si>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</si>
  <si>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</si>
  <si>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</si>
  <si>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</si>
  <si>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</si>
  <si>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</si>
  <si>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</si>
  <si>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</si>
  <si>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</si>
  <si>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</si>
  <si>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</si>
  <si>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</si>
  <si>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</si>
  <si>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</si>
  <si>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</si>
  <si>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</si>
  <si>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</si>
  <si>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</si>
  <si>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</si>
  <si>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</si>
  <si>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</si>
  <si>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</si>
  <si>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</si>
  <si>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</si>
  <si>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</si>
  <si>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</si>
  <si>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</si>
  <si>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</si>
  <si>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</si>
  <si>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</si>
  <si>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</si>
  <si>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</si>
  <si>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</si>
  <si>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</si>
  <si>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</si>
  <si>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</si>
  <si>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</si>
  <si>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</si>
  <si>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</si>
  <si>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</si>
  <si>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</si>
  <si>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</si>
  <si>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</si>
  <si>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</si>
  <si>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</si>
  <si>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</si>
  <si>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</si>
  <si>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</si>
  <si>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</si>
  <si>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</si>
  <si>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</si>
  <si>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</si>
  <si>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</si>
  <si>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</si>
  <si>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</si>
  <si>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</si>
  <si>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</si>
  <si>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</si>
  <si>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</si>
  <si>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</si>
  <si>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</si>
  <si>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</si>
  <si>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</si>
  <si>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</si>
  <si>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</si>
  <si>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</si>
  <si>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</si>
  <si>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</si>
  <si>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</si>
  <si>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</si>
  <si>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</si>
  <si>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</si>
  <si>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</si>
  <si>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</si>
  <si>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</si>
  <si>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</si>
  <si>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</si>
  <si>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</si>
  <si>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</si>
  <si>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</si>
  <si>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</si>
  <si>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</si>
  <si>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</si>
  <si>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</si>
  <si>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</si>
  <si>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</si>
  <si>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</si>
  <si>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</si>
  <si>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</si>
  <si>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</si>
  <si>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</si>
  <si>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</si>
  <si>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</si>
  <si>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</si>
  <si>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</si>
  <si>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</si>
  <si>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</si>
  <si>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</si>
  <si>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</si>
  <si>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</si>
  <si>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</si>
  <si>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</si>
  <si>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</si>
  <si>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</si>
  <si>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</si>
  <si>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</si>
  <si>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</si>
  <si>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</si>
  <si>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</si>
  <si>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</si>
  <si>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</si>
  <si>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</si>
  <si>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</si>
  <si>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</si>
  <si>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</si>
  <si>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</si>
  <si>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</si>
  <si>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</si>
  <si>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</si>
  <si>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</si>
  <si>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</si>
  <si>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</si>
  <si>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</si>
  <si>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</si>
  <si>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</si>
  <si>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</si>
  <si>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</si>
  <si>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</si>
  <si>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</si>
  <si>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</si>
  <si>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</si>
  <si>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</si>
  <si>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</si>
  <si>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</si>
  <si>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</si>
  <si>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</si>
  <si>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</si>
  <si>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</si>
  <si>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</si>
  <si>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</si>
  <si>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</si>
  <si>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</si>
  <si>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</si>
  <si>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</si>
  <si>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</si>
  <si>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</si>
  <si>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</si>
  <si>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</si>
  <si>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</si>
  <si>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</si>
  <si>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</si>
  <si>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</si>
  <si>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</si>
  <si>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</si>
  <si>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</si>
  <si>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</si>
  <si>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</si>
  <si>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</si>
  <si>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</si>
  <si>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</si>
  <si>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</si>
  <si>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</si>
  <si>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</si>
  <si>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</si>
  <si>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</si>
  <si>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</si>
  <si>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</si>
  <si>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</si>
  <si>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</si>
  <si>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</si>
  <si>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</si>
  <si>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</si>
  <si>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</si>
  <si>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</si>
  <si>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</si>
  <si>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</si>
  <si>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</si>
  <si>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</si>
  <si>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</si>
  <si>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</si>
  <si>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</si>
  <si>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</si>
  <si>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</si>
  <si>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</si>
  <si>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</si>
  <si>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</si>
  <si>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</si>
  <si>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</si>
  <si>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</si>
  <si>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</si>
  <si>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</si>
  <si>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</si>
  <si>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</si>
  <si>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</si>
  <si>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</si>
  <si>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</si>
  <si>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</si>
  <si>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</si>
  <si>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</si>
  <si>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</si>
  <si>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</si>
  <si>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</si>
  <si>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</si>
  <si>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</si>
  <si>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</si>
  <si>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</si>
  <si>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</si>
  <si>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</si>
  <si>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</si>
  <si>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</si>
  <si>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</si>
  <si>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</si>
  <si>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</si>
  <si>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</si>
  <si>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</si>
  <si>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</si>
  <si>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</si>
  <si>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</si>
  <si>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</si>
  <si>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</si>
  <si>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</si>
  <si>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</si>
  <si>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</si>
  <si>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</si>
  <si>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</si>
  <si>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</si>
  <si>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</si>
  <si>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</si>
  <si>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</si>
  <si>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</si>
  <si>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</si>
  <si>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</si>
  <si>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</si>
  <si>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</si>
  <si>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</si>
  <si>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</si>
  <si>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</si>
  <si>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</si>
  <si>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</si>
  <si>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</si>
  <si>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</si>
  <si>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</si>
  <si>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</si>
  <si>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</si>
  <si>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</si>
  <si>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</si>
  <si>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</si>
  <si>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</si>
  <si>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</si>
  <si>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</si>
  <si>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</si>
  <si>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</si>
  <si>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</si>
  <si>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</si>
  <si>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</si>
  <si>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</si>
  <si>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</si>
  <si>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</si>
  <si>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</si>
  <si>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</si>
  <si>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</si>
  <si>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</si>
  <si>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</si>
  <si>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</si>
  <si>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</si>
  <si>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</si>
  <si>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</si>
  <si>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</si>
  <si>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</si>
  <si>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</si>
  <si>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</si>
  <si>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</si>
  <si>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</si>
  <si>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</si>
  <si>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</si>
  <si>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</si>
  <si>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</si>
  <si>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</si>
  <si>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</si>
  <si>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</si>
  <si>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</si>
  <si>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</si>
  <si>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</si>
  <si>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</si>
  <si>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</si>
  <si>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</si>
  <si>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</si>
  <si>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</si>
  <si>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</si>
  <si>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</si>
  <si>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</si>
  <si>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</si>
  <si>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</si>
  <si>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</si>
  <si>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</si>
  <si>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</si>
  <si>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</si>
  <si>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</si>
  <si>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</si>
  <si>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</si>
  <si>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</si>
  <si>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</si>
  <si>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</si>
  <si>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</si>
  <si>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</si>
  <si>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</si>
  <si>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</si>
  <si>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</si>
  <si>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</si>
  <si>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</si>
  <si>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</si>
  <si>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</si>
  <si>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</si>
  <si>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</si>
  <si>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</si>
  <si>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</si>
  <si>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</si>
  <si>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</si>
  <si>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</si>
  <si>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</si>
  <si>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</si>
  <si>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</si>
  <si>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</si>
  <si>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</si>
  <si>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</si>
  <si>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</si>
  <si>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</si>
  <si>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</si>
  <si>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</si>
  <si>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</si>
  <si>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</si>
  <si>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</si>
  <si>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</si>
  <si>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</si>
  <si>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</si>
  <si>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</si>
  <si>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</si>
  <si>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</si>
  <si>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</si>
  <si>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</si>
  <si>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</si>
  <si>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</si>
  <si>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</si>
  <si>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</si>
  <si>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</si>
  <si>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</si>
  <si>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</si>
  <si>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</si>
  <si>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</si>
  <si>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</si>
  <si>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</si>
  <si>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</si>
  <si>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</si>
  <si>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</si>
  <si>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</si>
  <si>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</si>
  <si>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</si>
  <si>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</si>
  <si>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</si>
  <si>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</si>
  <si>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</si>
  <si>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</si>
  <si>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</si>
  <si>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</si>
  <si>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</si>
  <si>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</si>
  <si>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</si>
  <si>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</si>
  <si>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</si>
  <si>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</si>
  <si>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</si>
  <si>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</si>
  <si>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</si>
  <si>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</si>
  <si>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</si>
  <si>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</si>
  <si>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</si>
  <si>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</si>
  <si>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</si>
  <si>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</si>
  <si>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</si>
  <si>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</si>
  <si>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</si>
  <si>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</si>
  <si>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</si>
  <si>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</si>
  <si>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</si>
  <si>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</si>
  <si>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</si>
  <si>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</si>
  <si>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</si>
  <si>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</si>
  <si>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</si>
  <si>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</si>
  <si>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</si>
  <si>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</si>
  <si>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</si>
  <si>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</si>
  <si>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</si>
  <si>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</si>
  <si>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</si>
  <si>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</si>
  <si>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</si>
  <si>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</si>
  <si>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</si>
  <si>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</si>
  <si>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</si>
  <si>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</si>
  <si>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</si>
  <si>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</si>
  <si>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</si>
  <si>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</si>
  <si>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</si>
  <si>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</si>
  <si>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</si>
  <si>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</si>
  <si>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</si>
  <si>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</si>
  <si>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</si>
  <si>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</si>
  <si>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</si>
  <si>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</si>
  <si>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</si>
  <si>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</si>
  <si>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</si>
  <si>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</si>
  <si>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</si>
  <si>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</si>
  <si>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</si>
  <si>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</si>
  <si>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</si>
  <si>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</si>
  <si>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</si>
  <si>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</si>
  <si>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</si>
  <si>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</si>
  <si>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</si>
  <si>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</si>
  <si>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</si>
  <si>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</si>
  <si>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</si>
  <si>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</si>
  <si>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</si>
  <si>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</si>
  <si>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</si>
  <si>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</si>
  <si>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</si>
  <si>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</si>
  <si>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</si>
  <si>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</si>
  <si>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</si>
  <si>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</si>
  <si>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</si>
  <si>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</si>
  <si>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</si>
  <si>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</si>
  <si>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</si>
  <si>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</si>
  <si>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</si>
  <si>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</si>
  <si>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</si>
  <si>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</si>
  <si>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</si>
  <si>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</si>
  <si>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</si>
  <si>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</si>
  <si>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</si>
  <si>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</si>
  <si>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</si>
  <si>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</si>
  <si>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</si>
  <si>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</si>
  <si>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</si>
  <si>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</si>
  <si>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</si>
  <si>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</si>
  <si>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</si>
  <si>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</si>
  <si>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</si>
  <si>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</si>
  <si>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</si>
  <si>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</si>
  <si>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</si>
  <si>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</si>
  <si>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</si>
  <si>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</si>
  <si>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</si>
  <si>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</si>
  <si>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</si>
  <si>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</si>
  <si>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</si>
  <si>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</si>
  <si>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</si>
  <si>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</si>
  <si>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</si>
  <si>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</si>
  <si>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</si>
  <si>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</si>
  <si>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</si>
  <si>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</si>
  <si>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</si>
  <si>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</si>
  <si>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</si>
  <si>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</si>
  <si>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</si>
  <si>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</si>
  <si>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</si>
  <si>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</si>
  <si>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</si>
  <si>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</si>
  <si>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</si>
  <si>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</si>
  <si>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</si>
  <si>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</si>
  <si>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</si>
  <si>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</si>
  <si>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</si>
  <si>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</si>
  <si>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</si>
  <si>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</si>
  <si>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</si>
  <si>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</si>
  <si>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</si>
  <si>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</si>
  <si>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</si>
  <si>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</si>
  <si>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</si>
  <si>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</si>
  <si>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</si>
  <si>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</si>
  <si>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</si>
  <si>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</si>
  <si>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</si>
  <si>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</si>
  <si>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</si>
  <si>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</si>
  <si>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</si>
  <si>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</si>
  <si>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</si>
  <si>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</si>
  <si>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</si>
  <si>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</si>
  <si>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</si>
  <si>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</si>
  <si>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</si>
  <si>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</si>
  <si>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</si>
  <si>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</si>
  <si>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</si>
  <si>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</si>
  <si>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</si>
  <si>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</si>
  <si>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</si>
  <si>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</si>
  <si>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</si>
  <si>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</si>
  <si>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</si>
  <si>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</si>
  <si>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</si>
  <si>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</si>
  <si>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</si>
  <si>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</si>
  <si>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</si>
  <si>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</si>
  <si>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</si>
  <si>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</si>
  <si>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</si>
  <si>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</si>
  <si>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</si>
  <si>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</si>
  <si>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</si>
  <si>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</si>
  <si>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</si>
  <si>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</si>
  <si>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</si>
  <si>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</si>
  <si>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</si>
  <si>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</si>
  <si>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</si>
  <si>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</si>
  <si>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</si>
  <si>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</si>
  <si>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</si>
  <si>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</si>
  <si>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</si>
  <si>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</si>
  <si>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</si>
  <si>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</si>
  <si>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</si>
  <si>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</si>
  <si>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</si>
  <si>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</si>
  <si>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</si>
  <si>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</si>
  <si>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</si>
  <si>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</si>
  <si>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</si>
  <si>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</si>
  <si>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</si>
  <si>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</si>
  <si>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</si>
  <si>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</si>
  <si>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</si>
  <si>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</si>
  <si>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</si>
  <si>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</si>
  <si>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</si>
  <si>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</si>
  <si>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</si>
  <si>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</si>
  <si>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</si>
  <si>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</si>
  <si>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</si>
  <si>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</si>
  <si>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</si>
  <si>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</si>
  <si>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</si>
  <si>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</si>
  <si>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</si>
  <si>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</si>
  <si>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</si>
  <si>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</si>
  <si>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</si>
  <si>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</si>
  <si>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</si>
  <si>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</si>
  <si>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</si>
  <si>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</si>
  <si>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</si>
  <si>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</si>
  <si>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</si>
  <si>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</si>
  <si>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</si>
  <si>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</si>
  <si>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</si>
  <si>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</si>
  <si>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</si>
  <si>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</si>
  <si>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</si>
  <si>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</si>
  <si>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</si>
  <si>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</si>
  <si>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</si>
  <si>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</si>
  <si>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</si>
  <si>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</si>
  <si>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</si>
  <si>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</si>
  <si>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</si>
  <si>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</si>
  <si>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</si>
  <si>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</si>
  <si>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</si>
  <si>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</si>
  <si>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</si>
  <si>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</si>
  <si>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</si>
  <si>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</si>
  <si>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</si>
  <si>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</si>
  <si>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</si>
  <si>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</si>
  <si>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</si>
  <si>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</si>
  <si>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</si>
  <si>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</si>
  <si>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</si>
  <si>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</si>
  <si>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</si>
  <si>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</si>
  <si>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</si>
  <si>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</si>
  <si>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</si>
  <si>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</si>
  <si>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</si>
  <si>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</si>
  <si>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</si>
  <si>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</si>
  <si>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</si>
  <si>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</si>
  <si>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</si>
  <si>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</si>
  <si>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</si>
  <si>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</si>
  <si>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</si>
  <si>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</si>
  <si>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</si>
  <si>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</si>
  <si>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</si>
  <si>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</si>
  <si>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</si>
  <si>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</si>
  <si>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</si>
  <si>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</si>
  <si>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</si>
  <si>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</si>
  <si>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</si>
  <si>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</si>
  <si>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</si>
  <si>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</si>
  <si>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</si>
  <si>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</si>
  <si>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</si>
  <si>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</si>
  <si>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</si>
  <si>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</si>
  <si>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</si>
  <si>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</si>
  <si>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</si>
  <si>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</si>
  <si>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</si>
  <si>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</si>
  <si>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</si>
  <si>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</si>
  <si>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</si>
  <si>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</si>
  <si>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</si>
  <si>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</si>
  <si>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</si>
  <si>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</si>
  <si>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</si>
  <si>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</si>
  <si>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</si>
  <si>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</si>
  <si>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</si>
  <si>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</si>
  <si>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</si>
  <si>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</si>
  <si>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</si>
  <si>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</si>
  <si>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</si>
  <si>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</si>
  <si>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</si>
  <si>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</si>
  <si>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</si>
  <si>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</si>
  <si>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</si>
  <si>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</si>
  <si>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</si>
  <si>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</si>
  <si>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</si>
  <si>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</si>
  <si>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</si>
  <si>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</si>
  <si>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</si>
  <si>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</si>
  <si>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</si>
  <si>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</si>
  <si>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</si>
  <si>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</si>
  <si>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</si>
  <si>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</si>
  <si>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</si>
  <si>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</si>
  <si>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</si>
  <si>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</si>
  <si>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</si>
  <si>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</si>
  <si>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</si>
  <si>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</si>
  <si>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</si>
  <si>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</si>
  <si>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</si>
  <si>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</si>
  <si>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</si>
  <si>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</si>
  <si>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</si>
  <si>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</si>
  <si>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</si>
  <si>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</si>
  <si>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</si>
  <si>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</si>
  <si>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</si>
  <si>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</si>
  <si>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</si>
  <si>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</si>
  <si>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</si>
  <si>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</si>
  <si>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</si>
  <si>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</si>
  <si>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</si>
  <si>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</si>
  <si>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</si>
  <si>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</si>
  <si>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</si>
  <si>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</si>
  <si>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</si>
  <si>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</si>
  <si>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</si>
  <si>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</si>
  <si>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</si>
  <si>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</si>
  <si>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</si>
  <si>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</si>
  <si>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</si>
  <si>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</si>
  <si>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</si>
  <si>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</si>
  <si>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</si>
  <si>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</si>
  <si>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</si>
  <si>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</si>
  <si>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</si>
  <si>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</si>
  <si>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</si>
  <si>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</si>
  <si>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</si>
  <si>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</si>
  <si>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</si>
  <si>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</si>
  <si>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</si>
  <si>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</si>
  <si>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</si>
  <si>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</si>
  <si>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</si>
  <si>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</si>
  <si>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</si>
  <si>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</si>
  <si>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</si>
  <si>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</si>
  <si>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</si>
  <si>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</si>
  <si>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</si>
  <si>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</si>
  <si>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</si>
  <si>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</si>
  <si>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</si>
  <si>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</si>
  <si>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</si>
  <si>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</si>
  <si>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</si>
  <si>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</si>
  <si>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</si>
  <si>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</si>
  <si>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</si>
  <si>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</si>
  <si>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</si>
  <si>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</si>
  <si>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</si>
  <si>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</si>
  <si>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</si>
  <si>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</si>
  <si>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</si>
  <si>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</si>
  <si>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</si>
  <si>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</si>
  <si>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</si>
  <si>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</si>
  <si>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</si>
  <si>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</si>
  <si>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</si>
  <si>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</si>
  <si>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</si>
  <si>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</si>
  <si>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</si>
  <si>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</si>
  <si>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</si>
  <si>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</si>
  <si>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</si>
  <si>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</si>
  <si>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</si>
  <si>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</si>
  <si>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</si>
  <si>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</si>
  <si>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</si>
  <si>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</si>
  <si>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</si>
  <si>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</si>
  <si>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</si>
  <si>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</si>
  <si>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</si>
  <si>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</si>
  <si>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</si>
  <si>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</si>
  <si>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</si>
  <si>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</si>
  <si>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</si>
  <si>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</si>
  <si>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</si>
  <si>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</si>
  <si>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</si>
  <si>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</si>
  <si>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</si>
  <si>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</si>
  <si>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</si>
  <si>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</si>
  <si>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</si>
  <si>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</si>
  <si>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</si>
  <si>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</si>
  <si>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</si>
  <si>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</si>
  <si>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</si>
  <si>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</si>
  <si>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</si>
  <si>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</si>
  <si>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</si>
  <si>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</si>
  <si>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</si>
  <si>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</si>
  <si>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</si>
  <si>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</si>
  <si>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</si>
  <si>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</si>
  <si>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</si>
  <si>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</si>
  <si>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</si>
  <si>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</si>
  <si>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</si>
  <si>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</si>
  <si>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</si>
  <si>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</si>
  <si>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</si>
  <si>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</si>
  <si>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</si>
  <si>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</si>
  <si>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</si>
  <si>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</si>
  <si>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</si>
  <si>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</si>
  <si>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</si>
  <si>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</si>
  <si>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</si>
  <si>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</si>
  <si>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</si>
  <si>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</si>
  <si>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</si>
  <si>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</si>
  <si>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</si>
  <si>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</si>
  <si>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</si>
  <si>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</si>
  <si>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</si>
  <si>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</si>
  <si>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</si>
  <si>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</si>
  <si>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</si>
  <si>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</si>
  <si>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</si>
  <si>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</si>
  <si>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</si>
  <si>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</si>
  <si>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</si>
  <si>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</si>
  <si>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</si>
  <si>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</si>
  <si>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</si>
  <si>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</si>
  <si>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</si>
  <si>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</si>
  <si>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</si>
  <si>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</si>
  <si>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</si>
  <si>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</si>
  <si>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</si>
  <si>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</si>
  <si>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</si>
  <si>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</si>
  <si>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</si>
  <si>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</si>
  <si>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</si>
  <si>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</si>
  <si>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</si>
  <si>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</si>
  <si>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</si>
  <si>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</si>
  <si>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</si>
  <si>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</si>
  <si>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</si>
  <si>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</si>
  <si>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</si>
  <si>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</si>
  <si>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</si>
  <si>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</si>
  <si>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</si>
  <si>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</si>
  <si>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</si>
  <si>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</si>
  <si>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</si>
  <si>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</si>
  <si>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</si>
  <si>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</si>
  <si>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</si>
  <si>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</si>
  <si>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</si>
  <si>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</si>
  <si>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</si>
  <si>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</si>
  <si>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</si>
  <si>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</si>
  <si>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</si>
  <si>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</si>
  <si>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</si>
  <si>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</si>
  <si>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</si>
  <si>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</si>
  <si>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</si>
  <si>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</si>
  <si>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</si>
  <si>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</si>
  <si>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</si>
  <si>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</si>
  <si>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</si>
  <si>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</si>
  <si>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</si>
  <si>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</si>
  <si>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</si>
  <si>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</si>
  <si>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</si>
  <si>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</si>
  <si>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</si>
  <si>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</si>
  <si>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</si>
  <si>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</si>
  <si>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</si>
  <si>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</si>
  <si>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</si>
  <si>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</si>
  <si>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</si>
  <si>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</si>
  <si>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</si>
  <si>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</si>
  <si>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</si>
  <si>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</si>
  <si>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</si>
  <si>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</si>
  <si>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</si>
  <si>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</si>
  <si>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</si>
  <si>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</si>
  <si>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</si>
  <si>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</si>
  <si>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</si>
  <si>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</si>
  <si>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</si>
  <si>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</si>
  <si>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</si>
  <si>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</si>
  <si>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</si>
  <si>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</si>
  <si>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</si>
  <si>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</si>
  <si>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</si>
  <si>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</si>
  <si>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</si>
  <si>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</si>
  <si>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</si>
  <si>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</si>
  <si>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</si>
  <si>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</si>
  <si>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</si>
  <si>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</si>
  <si>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</si>
  <si>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</si>
  <si>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</si>
  <si>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</si>
  <si>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</si>
  <si>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</si>
  <si>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</si>
  <si>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</si>
  <si>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</si>
  <si>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</si>
  <si>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</si>
  <si>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</si>
  <si>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</si>
  <si>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</si>
  <si>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</si>
  <si>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</si>
  <si>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</si>
  <si>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</si>
  <si>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</si>
  <si>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</si>
  <si>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</si>
  <si>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</si>
  <si>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</si>
  <si>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</si>
  <si>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</si>
  <si>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</si>
  <si>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</si>
  <si>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</si>
  <si>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</si>
  <si>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</si>
  <si>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</si>
  <si>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</si>
  <si>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</si>
  <si>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</si>
  <si>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</si>
  <si>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</si>
  <si>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</si>
  <si>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</si>
  <si>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</si>
  <si>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</si>
  <si>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</si>
  <si>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</si>
  <si>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</si>
  <si>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</si>
  <si>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</si>
  <si>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</si>
  <si>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</si>
  <si>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</si>
  <si>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</si>
  <si>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</si>
  <si>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</si>
  <si>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</si>
  <si>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</si>
  <si>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</si>
  <si>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</si>
  <si>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</si>
  <si>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</si>
  <si>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</si>
  <si>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</si>
  <si>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</si>
  <si>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</si>
  <si>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</si>
  <si>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</si>
  <si>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</si>
  <si>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</si>
  <si>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</si>
  <si>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</si>
  <si>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</si>
  <si>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</si>
  <si>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</si>
  <si>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</si>
  <si>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</si>
  <si>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</si>
  <si>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</si>
  <si>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</si>
  <si>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</si>
  <si>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</si>
  <si>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</si>
  <si>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</si>
  <si>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</si>
  <si>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</si>
  <si>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</si>
  <si>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</si>
  <si>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</si>
  <si>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</si>
  <si>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</si>
  <si>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</si>
  <si>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</si>
  <si>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</si>
  <si>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</si>
  <si>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</si>
  <si>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</si>
  <si>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</si>
  <si>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</si>
  <si>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</si>
  <si>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</si>
  <si>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</si>
  <si>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</si>
  <si>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</si>
  <si>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</si>
  <si>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</si>
  <si>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</si>
  <si>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</si>
  <si>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</si>
  <si>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</si>
  <si>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</si>
  <si>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</si>
  <si>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</si>
  <si>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</si>
  <si>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</si>
  <si>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</si>
  <si>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</si>
  <si>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</si>
  <si>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</si>
  <si>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</si>
  <si>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</si>
  <si>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</si>
  <si>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</si>
  <si>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</si>
  <si>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</si>
  <si>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</si>
  <si>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</si>
  <si>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</si>
  <si>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</si>
  <si>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</si>
  <si>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</si>
  <si>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</si>
  <si>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</si>
  <si>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</si>
  <si>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</si>
  <si>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</si>
  <si>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</si>
  <si>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</si>
  <si>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</si>
  <si>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</si>
  <si>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</si>
  <si>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</si>
  <si>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</si>
  <si>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</si>
  <si>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</si>
  <si>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</si>
  <si>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</si>
  <si>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</si>
  <si>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</si>
  <si>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</si>
  <si>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</si>
  <si>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</si>
  <si>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</si>
  <si>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</si>
  <si>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</si>
  <si>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</si>
  <si>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</si>
  <si>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</si>
  <si>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</si>
  <si>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</si>
  <si>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</si>
  <si>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</si>
  <si>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</si>
  <si>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</si>
  <si>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</si>
  <si>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</si>
  <si>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</si>
  <si>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</si>
  <si>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</si>
  <si>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</si>
  <si>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</si>
  <si>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</si>
  <si>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</si>
  <si>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</si>
  <si>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</si>
  <si>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</si>
  <si>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</si>
  <si>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</si>
  <si>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</si>
  <si>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</si>
  <si>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</si>
  <si>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</si>
  <si>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</si>
  <si>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</si>
  <si>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</si>
  <si>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</si>
  <si>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</si>
  <si>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</si>
  <si>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</si>
  <si>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</si>
  <si>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</si>
  <si>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</si>
  <si>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</si>
  <si>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</si>
  <si>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</si>
  <si>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</si>
  <si>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</si>
  <si>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</si>
  <si>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</si>
  <si>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</si>
  <si>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</si>
  <si>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</si>
  <si>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</si>
  <si>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</si>
  <si>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</si>
  <si>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</si>
  <si>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</si>
  <si>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</si>
  <si>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</si>
  <si>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</si>
  <si>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</si>
  <si>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</si>
  <si>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</si>
  <si>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</si>
  <si>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</si>
  <si>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</si>
  <si>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</si>
  <si>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</si>
  <si>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</si>
  <si>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</si>
  <si>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</si>
  <si>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</si>
  <si>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</si>
  <si>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</si>
  <si>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</si>
  <si>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</si>
  <si>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</si>
  <si>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</si>
  <si>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</si>
  <si>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</si>
  <si>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</si>
  <si>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</si>
  <si>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</si>
  <si>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</si>
  <si>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</si>
  <si>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</si>
  <si>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</si>
  <si>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</si>
  <si>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</si>
  <si>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</si>
  <si>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</si>
  <si>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</si>
  <si>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</si>
  <si>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</si>
  <si>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</si>
  <si>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</si>
  <si>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</si>
  <si>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</si>
  <si>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</si>
  <si>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</si>
  <si>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</si>
  <si>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</si>
  <si>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</si>
  <si>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</si>
  <si>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</si>
  <si>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</si>
  <si>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</si>
  <si>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</si>
  <si>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</si>
  <si>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</si>
  <si>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</si>
  <si>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</si>
  <si>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</si>
  <si>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</si>
  <si>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</si>
  <si>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</si>
  <si>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</si>
  <si>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</si>
  <si>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</si>
  <si>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</si>
  <si>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</si>
  <si>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</si>
  <si>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</si>
  <si>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</si>
  <si>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</si>
  <si>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</si>
  <si>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</si>
  <si>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</si>
  <si>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</si>
  <si>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</si>
  <si>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</si>
  <si>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</si>
  <si>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</si>
  <si>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</si>
  <si>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</si>
  <si>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</si>
  <si>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</si>
  <si>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</si>
  <si>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</si>
  <si>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</si>
  <si>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</si>
  <si>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</si>
  <si>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</si>
  <si>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</si>
  <si>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</si>
  <si>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</si>
  <si>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</si>
  <si>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</si>
  <si>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</si>
  <si>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</si>
  <si>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</si>
  <si>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</si>
  <si>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</si>
  <si>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</si>
  <si>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</si>
  <si>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</si>
  <si>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</si>
  <si>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</si>
  <si>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</si>
  <si>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</si>
  <si>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</si>
  <si>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</si>
  <si>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</si>
  <si>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</si>
  <si>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</si>
  <si>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</si>
  <si>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</si>
  <si>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</si>
  <si>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</si>
  <si>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</si>
  <si>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</si>
  <si>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</si>
  <si>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</si>
  <si>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</si>
  <si>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</si>
  <si>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</si>
  <si>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</si>
  <si>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</si>
  <si>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</si>
  <si>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</si>
  <si>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</si>
  <si>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</si>
  <si>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</si>
  <si>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</si>
  <si>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</si>
  <si>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</si>
  <si>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</si>
  <si>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</si>
  <si>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</si>
  <si>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</si>
  <si>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</si>
  <si>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</si>
  <si>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</si>
  <si>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</si>
  <si>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</si>
  <si>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</si>
  <si>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</si>
  <si>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</si>
  <si>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</si>
  <si>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</si>
  <si>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</si>
  <si>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</si>
  <si>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</si>
  <si>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</si>
  <si>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</si>
  <si>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</si>
  <si>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</si>
  <si>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</si>
  <si>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</si>
  <si>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</si>
  <si>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</si>
  <si>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</si>
  <si>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</si>
  <si>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</si>
  <si>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</si>
  <si>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</si>
  <si>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</si>
  <si>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</si>
  <si>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</si>
  <si>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</si>
  <si>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</si>
  <si>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</si>
  <si>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</si>
  <si>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</si>
  <si>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</si>
  <si>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</si>
  <si>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</si>
  <si>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</si>
  <si>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</si>
  <si>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</si>
  <si>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</si>
  <si>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</si>
  <si>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</si>
  <si>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</si>
  <si>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</si>
  <si>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</si>
  <si>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</si>
  <si>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</si>
  <si>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</si>
  <si>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</si>
  <si>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</si>
  <si>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</si>
  <si>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</si>
  <si>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</si>
  <si>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</si>
  <si>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</si>
  <si>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</si>
  <si>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</si>
  <si>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</si>
  <si>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</si>
  <si>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</si>
  <si>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</si>
  <si>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</si>
  <si>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</si>
  <si>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</si>
  <si>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</si>
  <si>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</si>
  <si>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</si>
  <si>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</si>
  <si>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</si>
  <si>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</si>
  <si>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</si>
  <si>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</si>
  <si>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</si>
  <si>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</si>
  <si>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</si>
  <si>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</si>
  <si>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</si>
  <si>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</si>
  <si>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</si>
  <si>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</si>
  <si>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</si>
  <si>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</si>
  <si>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</si>
  <si>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</si>
  <si>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</si>
  <si>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</si>
  <si>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</si>
  <si>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</si>
  <si>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</si>
  <si>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</si>
  <si>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</si>
  <si>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</si>
  <si>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</si>
  <si>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</si>
  <si>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</si>
  <si>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</si>
  <si>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</si>
  <si>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</si>
  <si>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</si>
  <si>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</si>
  <si>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</si>
  <si>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</si>
  <si>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</si>
  <si>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</si>
  <si>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</si>
  <si>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</si>
  <si>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</si>
  <si>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</si>
  <si>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</si>
  <si>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</si>
  <si>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</si>
  <si>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</si>
  <si>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</si>
  <si>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</si>
  <si>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</si>
  <si>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</si>
  <si>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</si>
  <si>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</si>
  <si>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</si>
  <si>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</si>
  <si>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</si>
  <si>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</si>
  <si>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</si>
  <si>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</si>
  <si>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</si>
  <si>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</si>
  <si>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</si>
  <si>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</si>
  <si>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</si>
  <si>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</si>
  <si>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</si>
  <si>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</si>
  <si>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</si>
  <si>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</si>
  <si>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</si>
  <si>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</si>
  <si>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</si>
  <si>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</si>
  <si>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</si>
  <si>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</si>
  <si>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</si>
  <si>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</si>
  <si>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</si>
  <si>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</si>
  <si>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</si>
  <si>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</si>
  <si>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</si>
  <si>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</si>
  <si>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</si>
  <si>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</si>
  <si>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</si>
  <si>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</si>
  <si>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</si>
  <si>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</si>
  <si>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</si>
  <si>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</si>
  <si>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</si>
  <si>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</si>
  <si>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</si>
  <si>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</si>
  <si>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</si>
  <si>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</si>
  <si>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</si>
  <si>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</si>
  <si>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</si>
  <si>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</si>
  <si>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</si>
  <si>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</si>
  <si>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</si>
  <si>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</si>
  <si>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</si>
  <si>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</si>
  <si>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</si>
  <si>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</si>
  <si>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</si>
  <si>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</si>
  <si>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</si>
  <si>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</si>
  <si>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</si>
  <si>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</si>
  <si>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</si>
  <si>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</si>
  <si>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</si>
  <si>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</si>
  <si>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</si>
  <si>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</si>
  <si>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</si>
  <si>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</si>
  <si>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</si>
  <si>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</si>
  <si>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</si>
  <si>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</si>
  <si>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</si>
  <si>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</si>
  <si>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</si>
  <si>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</si>
  <si>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</si>
  <si>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</si>
  <si>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</si>
  <si>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</si>
  <si>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</si>
  <si>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</si>
  <si>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</si>
  <si>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</si>
  <si>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</si>
  <si>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</si>
  <si>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</si>
  <si>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</si>
  <si>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</si>
  <si>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</si>
  <si>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</si>
  <si>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</si>
  <si>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</si>
  <si>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</si>
  <si>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</si>
  <si>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</si>
  <si>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</si>
  <si>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</si>
  <si>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</si>
  <si>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</si>
  <si>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</si>
  <si>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</si>
  <si>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</si>
  <si>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</si>
  <si>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</si>
  <si>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</si>
  <si>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</si>
  <si>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</si>
  <si>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</si>
  <si>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</si>
  <si>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</si>
  <si>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</si>
  <si>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</si>
  <si>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</si>
  <si>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</si>
  <si>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</si>
  <si>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</si>
  <si>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</si>
  <si>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</si>
  <si>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</si>
  <si>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</si>
  <si>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</si>
  <si>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</si>
  <si>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</si>
  <si>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</si>
  <si>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</si>
  <si>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</si>
  <si>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</si>
  <si>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</si>
  <si>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</si>
  <si>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</si>
  <si>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</si>
  <si>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</si>
  <si>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</si>
  <si>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</si>
  <si>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</si>
  <si>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</si>
  <si>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</si>
  <si>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</si>
  <si>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</si>
  <si>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</si>
  <si>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</si>
  <si>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</si>
  <si>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</si>
  <si>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</si>
  <si>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</si>
  <si>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</si>
  <si>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</si>
  <si>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</si>
  <si>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</si>
  <si>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</si>
  <si>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</si>
  <si>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</si>
  <si>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</si>
  <si>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</si>
  <si>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</si>
  <si>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</si>
  <si>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</si>
  <si>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</si>
  <si>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</si>
  <si>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</si>
  <si>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</si>
  <si>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</si>
  <si>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</si>
  <si>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</si>
  <si>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</si>
  <si>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</si>
  <si>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</si>
  <si>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</si>
  <si>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</si>
  <si>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</si>
  <si>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</si>
  <si>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</si>
  <si>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</si>
  <si>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</si>
  <si>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</si>
  <si>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</si>
  <si>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</si>
  <si>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</si>
  <si>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</si>
  <si>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</si>
  <si>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</si>
  <si>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</si>
  <si>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</si>
  <si>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</si>
  <si>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</si>
  <si>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</si>
  <si>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</si>
  <si>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</si>
  <si>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</si>
  <si>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</si>
  <si>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</si>
  <si>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</si>
  <si>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</si>
  <si>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</si>
  <si>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</si>
  <si>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</si>
  <si>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</si>
  <si>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</si>
  <si>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</si>
  <si>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</si>
  <si>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</si>
  <si>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</si>
  <si>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</si>
  <si>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</si>
  <si>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</si>
  <si>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</si>
  <si>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</si>
  <si>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</si>
  <si>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</si>
  <si>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</si>
  <si>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</si>
  <si>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</si>
  <si>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</si>
  <si>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</si>
  <si>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</si>
  <si>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</si>
  <si>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</si>
  <si>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</si>
  <si>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</si>
  <si>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</si>
  <si>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</si>
  <si>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</si>
  <si>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</si>
  <si>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</si>
  <si>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</si>
  <si>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</si>
  <si>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</si>
  <si>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</si>
  <si>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</si>
  <si>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</si>
  <si>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</si>
  <si>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</si>
  <si>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</si>
  <si>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</si>
  <si>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</si>
  <si>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</si>
  <si>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</si>
  <si>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</si>
  <si>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</si>
  <si>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</si>
  <si>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</si>
  <si>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</si>
  <si>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</si>
  <si>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</si>
  <si>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</si>
  <si>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</si>
  <si>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</si>
  <si>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</si>
  <si>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</si>
  <si>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</si>
  <si>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</si>
  <si>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</si>
  <si>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</si>
  <si>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</si>
  <si>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</si>
  <si>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</si>
  <si>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</si>
  <si>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</si>
  <si>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</si>
  <si>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</si>
  <si>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</si>
  <si>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</si>
  <si>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</si>
  <si>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</si>
  <si>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</si>
  <si>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</si>
  <si>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</si>
  <si>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</si>
  <si>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</si>
  <si>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</si>
  <si>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</si>
  <si>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</si>
  <si>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</si>
  <si>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</si>
  <si>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</si>
  <si>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</si>
  <si>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</si>
  <si>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</si>
  <si>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</si>
  <si>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</si>
  <si>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</si>
  <si>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</si>
  <si>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</si>
  <si>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</si>
  <si>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</si>
  <si>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</si>
  <si>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</si>
  <si>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</si>
  <si>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</si>
  <si>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</si>
  <si>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</si>
  <si>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</si>
  <si>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</si>
  <si>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</si>
  <si>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</si>
  <si>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</si>
  <si>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</si>
  <si>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</si>
  <si>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</si>
  <si>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</si>
  <si>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</si>
  <si>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</si>
  <si>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</si>
  <si>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</si>
  <si>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</si>
  <si>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</si>
  <si>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</si>
  <si>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</si>
  <si>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</si>
  <si>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</si>
  <si>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</si>
  <si>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</si>
  <si>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</si>
  <si>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</si>
  <si>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</si>
  <si>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</si>
  <si>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</si>
  <si>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</si>
  <si>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</si>
  <si>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</si>
  <si>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</si>
  <si>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</si>
  <si>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</si>
  <si>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</si>
  <si>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</si>
  <si>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</si>
  <si>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</si>
  <si>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</si>
  <si>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</si>
  <si>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</si>
  <si>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</si>
  <si>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</si>
  <si>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</si>
  <si>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</si>
  <si>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</si>
  <si>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</si>
  <si>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</si>
  <si>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</si>
  <si>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</si>
  <si>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</si>
  <si>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</si>
  <si>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</si>
  <si>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</si>
  <si>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</si>
  <si>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</si>
  <si>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</si>
  <si>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</si>
  <si>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</si>
  <si>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</si>
  <si>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</si>
  <si>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</si>
  <si>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</si>
  <si>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</si>
  <si>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</si>
  <si>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</si>
  <si>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</si>
  <si>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</si>
  <si>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</si>
  <si>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</si>
  <si>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</si>
  <si>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</si>
  <si>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</si>
  <si>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</si>
  <si>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</si>
  <si>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</si>
  <si>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</si>
  <si>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</si>
  <si>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</si>
  <si>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</si>
  <si>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</si>
  <si>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</si>
  <si>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</si>
  <si>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</si>
  <si>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</si>
  <si>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</si>
  <si>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</si>
  <si>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</si>
  <si>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</si>
  <si>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</si>
  <si>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</si>
  <si>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</si>
  <si>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</si>
  <si>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</si>
  <si>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</si>
  <si>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</si>
  <si>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</si>
  <si>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</si>
  <si>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</si>
  <si>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</si>
  <si>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</si>
  <si>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</si>
  <si>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</si>
  <si>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</si>
  <si>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</si>
  <si>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</si>
  <si>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</si>
  <si>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</si>
  <si>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</si>
  <si>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</si>
  <si>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</si>
  <si>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</si>
  <si>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</si>
  <si>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</si>
  <si>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</si>
  <si>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</si>
  <si>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</si>
  <si>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</si>
  <si>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</si>
  <si>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</si>
  <si>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</si>
  <si>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</si>
  <si>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</si>
  <si>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</si>
  <si>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</si>
  <si>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</si>
  <si>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</si>
  <si>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</si>
  <si>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</si>
  <si>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</si>
  <si>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</si>
  <si>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</si>
  <si>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</si>
  <si>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</si>
  <si>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</si>
  <si>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</si>
  <si>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</si>
  <si>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</si>
  <si>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</si>
  <si>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</si>
  <si>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</si>
  <si>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</si>
  <si>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</si>
  <si>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</si>
  <si>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</si>
  <si>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</si>
  <si>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</si>
  <si>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</si>
  <si>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</si>
  <si>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</si>
  <si>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</si>
  <si>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</si>
  <si>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</si>
  <si>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</si>
  <si>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</si>
  <si>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</si>
  <si>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</si>
  <si>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</si>
  <si>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</si>
  <si>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</si>
  <si>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</si>
  <si>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</si>
  <si>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</si>
  <si>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</si>
  <si>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</si>
  <si>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</si>
  <si>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</si>
  <si>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</si>
  <si>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</si>
  <si>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</si>
  <si>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</si>
  <si>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</si>
  <si>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</si>
  <si>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</si>
  <si>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</si>
  <si>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</si>
  <si>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</si>
  <si>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</si>
  <si>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</si>
  <si>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</si>
  <si>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</si>
  <si>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</si>
  <si>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</si>
  <si>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</si>
  <si>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</si>
  <si>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</si>
  <si>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</si>
  <si>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</si>
  <si>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</si>
  <si>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</si>
  <si>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</si>
  <si>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</si>
  <si>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</si>
  <si>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</si>
  <si>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</si>
  <si>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</si>
  <si>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</si>
  <si>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</si>
  <si>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</si>
  <si>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</si>
  <si>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</si>
  <si>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</si>
  <si>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</si>
  <si>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</si>
  <si>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</si>
  <si>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</si>
  <si>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</si>
  <si>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</si>
  <si>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</si>
  <si>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</si>
  <si>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</si>
  <si>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</si>
  <si>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</si>
  <si>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</si>
  <si>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</si>
  <si>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</si>
  <si>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</si>
  <si>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</si>
  <si>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</si>
  <si>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</si>
  <si>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</si>
  <si>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</si>
  <si>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</si>
  <si>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</si>
  <si>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</si>
  <si>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</si>
  <si>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</si>
  <si>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</si>
  <si>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</si>
  <si>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</si>
  <si>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</si>
  <si>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</si>
  <si>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</si>
  <si>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</si>
  <si>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</si>
  <si>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</si>
  <si>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</si>
  <si>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</si>
  <si>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</si>
  <si>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</si>
  <si>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</si>
  <si>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</si>
  <si>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</si>
  <si>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</si>
  <si>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</si>
  <si>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</si>
  <si>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</si>
  <si>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</si>
  <si>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</si>
  <si>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</si>
  <si>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</si>
  <si>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</si>
  <si>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</si>
  <si>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</si>
  <si>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</si>
  <si>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</si>
  <si>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</si>
  <si>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</si>
  <si>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</si>
  <si>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</si>
  <si>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</si>
  <si>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</si>
  <si>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</si>
  <si>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</si>
  <si>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</si>
  <si>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</si>
  <si>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</si>
  <si>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</si>
  <si>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</si>
  <si>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</si>
  <si>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</si>
  <si>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</si>
  <si>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</si>
  <si>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</si>
  <si>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</si>
  <si>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</si>
  <si>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</si>
  <si>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</si>
  <si>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</si>
  <si>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</si>
  <si>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</si>
  <si>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</si>
  <si>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</si>
  <si>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</si>
  <si>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</si>
  <si>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</si>
  <si>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</si>
  <si>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</si>
  <si>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</si>
  <si>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</si>
  <si>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</si>
  <si>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</si>
  <si>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</si>
  <si>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</si>
  <si>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</si>
  <si>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</si>
  <si>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</si>
  <si>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</si>
  <si>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</si>
  <si>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</si>
  <si>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</si>
  <si>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</si>
  <si>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</si>
  <si>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</si>
  <si>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</si>
  <si>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</si>
  <si>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</si>
  <si>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</si>
  <si>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</si>
  <si>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</si>
  <si>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</si>
  <si>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</si>
  <si>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</si>
  <si>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</si>
  <si>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</si>
  <si>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</si>
  <si>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</si>
  <si>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</si>
  <si>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</si>
  <si>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</si>
  <si>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</si>
  <si>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</si>
  <si>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</si>
  <si>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</si>
  <si>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</si>
  <si>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</si>
  <si>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</si>
  <si>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</si>
  <si>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</si>
  <si>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</si>
  <si>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</si>
  <si>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</si>
  <si>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</si>
  <si>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</si>
  <si>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</si>
  <si>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</si>
  <si>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</si>
  <si>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</si>
  <si>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</si>
  <si>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</si>
  <si>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</si>
  <si>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</si>
  <si>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</si>
  <si>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</si>
  <si>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</si>
  <si>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</si>
  <si>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</si>
  <si>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</si>
  <si>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</si>
  <si>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</si>
  <si>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</si>
  <si>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</si>
  <si>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</si>
  <si>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</si>
  <si>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</si>
  <si>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</si>
  <si>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</si>
  <si>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</si>
  <si>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</si>
  <si>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</si>
  <si>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</si>
  <si>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</si>
  <si>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</si>
  <si>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</si>
  <si>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</si>
  <si>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</si>
  <si>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</si>
  <si>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</si>
  <si>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</si>
  <si>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</si>
  <si>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</si>
  <si>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</si>
  <si>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</si>
  <si>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</si>
  <si>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</si>
  <si>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</si>
  <si>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</si>
  <si>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</si>
  <si>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</si>
  <si>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</si>
  <si>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</si>
  <si>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</si>
  <si>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</si>
  <si>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</si>
  <si>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</si>
  <si>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</si>
  <si>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</si>
  <si>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</si>
  <si>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</si>
  <si>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</si>
  <si>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</si>
  <si>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</si>
  <si>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</si>
  <si>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</si>
  <si>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</si>
  <si>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</si>
  <si>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</si>
  <si>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</si>
  <si>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</si>
  <si>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</si>
  <si>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</si>
  <si>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</si>
  <si>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</si>
  <si>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</si>
  <si>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</si>
  <si>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</si>
  <si>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</si>
  <si>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</si>
  <si>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</si>
  <si>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</si>
  <si>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</si>
  <si>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</si>
  <si>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</si>
  <si>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</si>
  <si>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</si>
  <si>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</si>
  <si>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</si>
  <si>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</si>
  <si>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</si>
  <si>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</si>
  <si>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</si>
  <si>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</si>
  <si>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</si>
  <si>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</si>
  <si>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</si>
  <si>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</si>
  <si>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</si>
  <si>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</si>
  <si>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</si>
  <si>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</si>
  <si>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</si>
  <si>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</si>
  <si>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</si>
  <si>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</si>
  <si>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</si>
  <si>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</si>
  <si>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</si>
  <si>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</si>
  <si>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</si>
  <si>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</si>
  <si>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</si>
  <si>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</si>
  <si>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</si>
  <si>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</si>
  <si>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</si>
  <si>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</si>
  <si>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</si>
  <si>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</si>
  <si>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</si>
  <si>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</si>
  <si>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</si>
  <si>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</si>
  <si>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</si>
  <si>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</si>
  <si>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</si>
  <si>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</si>
  <si>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</si>
  <si>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</si>
  <si>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</si>
  <si>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</si>
  <si>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</si>
  <si>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</si>
  <si>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</si>
  <si>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</si>
  <si>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</si>
  <si>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</si>
  <si>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</si>
  <si>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</si>
  <si>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</si>
  <si>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</si>
  <si>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</si>
  <si>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</si>
  <si>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</si>
  <si>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</si>
  <si>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</si>
  <si>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</si>
  <si>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</si>
  <si>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</si>
  <si>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</si>
  <si>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</si>
  <si>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</si>
  <si>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</si>
  <si>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</si>
  <si>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</si>
  <si>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</si>
  <si>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</si>
  <si>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</si>
  <si>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</si>
  <si>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</si>
  <si>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</si>
  <si>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</si>
  <si>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</si>
  <si>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</si>
  <si>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</si>
  <si>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</si>
  <si>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</si>
  <si>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</si>
  <si>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</si>
  <si>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</si>
  <si>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</si>
  <si>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</si>
  <si>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</si>
  <si>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</si>
  <si>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</si>
  <si>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</si>
  <si>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</si>
  <si>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</si>
  <si>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</si>
  <si>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</si>
  <si>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</si>
  <si>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</si>
  <si>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</si>
  <si>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</si>
  <si>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</si>
  <si>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</si>
  <si>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</si>
  <si>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</si>
  <si>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</si>
  <si>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</si>
  <si>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</si>
  <si>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</si>
  <si>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</si>
  <si>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</si>
  <si>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</si>
  <si>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</si>
  <si>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</si>
  <si>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</si>
  <si>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</si>
  <si>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</si>
  <si>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</si>
  <si>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</si>
  <si>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</si>
  <si>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</si>
  <si>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</si>
  <si>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</si>
  <si>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</si>
  <si>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</si>
  <si>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</si>
  <si>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</si>
  <si>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</si>
  <si>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</si>
  <si>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</si>
  <si>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</si>
  <si>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</si>
  <si>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</si>
  <si>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</si>
  <si>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</si>
  <si>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</si>
  <si>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</si>
  <si>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</si>
  <si>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</si>
  <si>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</si>
  <si>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</si>
  <si>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</si>
  <si>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</si>
  <si>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</si>
  <si>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</si>
  <si>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</si>
  <si>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</si>
  <si>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</si>
  <si>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</si>
  <si>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</si>
  <si>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</si>
  <si>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</si>
  <si>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</si>
  <si>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</si>
  <si>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</si>
  <si>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</si>
  <si>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</si>
  <si>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</si>
  <si>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</si>
  <si>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</si>
  <si>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</si>
  <si>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</si>
  <si>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</si>
  <si>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</si>
  <si>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</si>
  <si>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</si>
  <si>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</si>
  <si>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</si>
  <si>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</si>
  <si>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</si>
  <si>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</si>
  <si>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</si>
  <si>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</si>
  <si>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</si>
  <si>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</si>
  <si>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</si>
  <si>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</si>
  <si>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</si>
  <si>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</si>
  <si>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</si>
  <si>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</si>
  <si>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</si>
  <si>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</si>
  <si>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</si>
  <si>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</si>
  <si>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</si>
  <si>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</si>
  <si>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</si>
  <si>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</si>
  <si>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</si>
  <si>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</si>
  <si>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</si>
  <si>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</si>
  <si>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</si>
  <si>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</si>
  <si>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</si>
  <si>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</si>
  <si>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</si>
  <si>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</si>
  <si>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</si>
  <si>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</si>
  <si>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</si>
  <si>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</si>
  <si>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</si>
  <si>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</si>
  <si>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</si>
  <si>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</si>
  <si>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</si>
  <si>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</si>
  <si>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</si>
  <si>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</si>
  <si>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</si>
  <si>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</si>
  <si>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</si>
  <si>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</si>
  <si>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</si>
  <si>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</si>
  <si>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</si>
  <si>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</si>
  <si>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</si>
  <si>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</si>
  <si>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</si>
  <si>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</si>
  <si>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</si>
  <si>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</si>
  <si>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</si>
  <si>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</si>
  <si>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</si>
  <si>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</si>
  <si>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</si>
  <si>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</si>
  <si>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</si>
  <si>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</si>
  <si>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</si>
  <si>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</si>
  <si>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</si>
  <si>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</si>
  <si>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</si>
  <si>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</si>
  <si>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</si>
  <si>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</si>
  <si>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</si>
  <si>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</si>
  <si>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</si>
  <si>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</si>
  <si>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</si>
  <si>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</si>
  <si>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</si>
  <si>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</si>
  <si>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</si>
  <si>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</si>
  <si>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</si>
  <si>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</si>
  <si>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</si>
  <si>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</si>
  <si>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</si>
  <si>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</si>
  <si>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</si>
  <si>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</si>
  <si>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</si>
  <si>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</si>
  <si>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</si>
  <si>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</si>
  <si>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</si>
  <si>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</si>
  <si>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</si>
  <si>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</si>
  <si>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</si>
  <si>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</si>
  <si>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</si>
  <si>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</si>
  <si>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</si>
  <si>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</si>
  <si>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</si>
  <si>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</si>
  <si>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</si>
  <si>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</si>
  <si>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</si>
  <si>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</si>
  <si>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</si>
  <si>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</si>
  <si>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</si>
  <si>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</si>
  <si>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</si>
  <si>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</si>
  <si>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</si>
  <si>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</si>
  <si>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</si>
  <si>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</si>
  <si>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</si>
  <si>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</si>
  <si>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</si>
  <si>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</si>
  <si>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</si>
  <si>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</si>
  <si>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</si>
  <si>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</si>
  <si>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</si>
  <si>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</si>
  <si>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</si>
  <si>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</si>
  <si>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</si>
  <si>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</si>
  <si>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</si>
  <si>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</si>
  <si>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</si>
  <si>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</si>
  <si>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</si>
  <si>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</si>
  <si>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</si>
  <si>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</si>
  <si>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</si>
  <si>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</si>
  <si>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</si>
  <si>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</si>
  <si>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</si>
  <si>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</si>
  <si>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</si>
  <si>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</si>
  <si>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</si>
  <si>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</si>
  <si>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</si>
  <si>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</si>
  <si>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</si>
  <si>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</si>
  <si>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</si>
  <si>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</si>
  <si>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</si>
  <si>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</si>
  <si>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</si>
  <si>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</si>
  <si>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</si>
  <si>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</si>
  <si>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</si>
  <si>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</si>
  <si>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</si>
  <si>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</si>
  <si>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</si>
  <si>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</si>
  <si>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</si>
  <si>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</si>
  <si>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</si>
  <si>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</si>
  <si>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</si>
  <si>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</si>
  <si>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</si>
  <si>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</si>
  <si>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</si>
  <si>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</si>
  <si>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</si>
  <si>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</si>
  <si>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</si>
  <si>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</si>
  <si>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</si>
  <si>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</si>
  <si>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</si>
  <si>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</si>
  <si>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</si>
  <si>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</si>
  <si>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</si>
  <si>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</si>
  <si>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</si>
  <si>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</si>
  <si>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</si>
  <si>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</si>
  <si>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</si>
  <si>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</si>
  <si>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</si>
  <si>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</si>
  <si>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</si>
  <si>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</si>
  <si>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</si>
  <si>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</si>
  <si>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</si>
  <si>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</si>
  <si>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</si>
  <si>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</si>
  <si>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</si>
  <si>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</si>
  <si>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</si>
  <si>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</si>
  <si>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</si>
  <si>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</si>
  <si>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</si>
  <si>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</si>
  <si>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</si>
  <si>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</si>
  <si>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</si>
  <si>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</si>
  <si>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</si>
  <si>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</si>
  <si>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</si>
  <si>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</si>
  <si>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</si>
  <si>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</si>
  <si>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</si>
  <si>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</si>
  <si>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</si>
  <si>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</si>
  <si>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</si>
  <si>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</si>
  <si>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</si>
  <si>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</si>
  <si>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</si>
  <si>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</si>
  <si>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</si>
  <si>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</si>
  <si>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</si>
  <si>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</si>
  <si>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</si>
  <si>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</si>
  <si>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</si>
  <si>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</si>
  <si>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</si>
  <si>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</si>
  <si>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</si>
  <si>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</si>
  <si>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</si>
  <si>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</si>
  <si>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</si>
  <si>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</si>
  <si>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</si>
  <si>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</si>
  <si>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</si>
  <si>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</si>
  <si>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</si>
  <si>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</si>
  <si>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</si>
  <si>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</si>
  <si>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</si>
  <si>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</si>
  <si>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</si>
  <si>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</si>
  <si>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</si>
  <si>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</si>
  <si>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</si>
  <si>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</si>
  <si>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</si>
  <si>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</si>
  <si>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</si>
  <si>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</si>
  <si>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</si>
  <si>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</si>
  <si>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</si>
  <si>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</si>
  <si>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</si>
  <si>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</si>
  <si>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</si>
  <si>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</si>
  <si>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</si>
  <si>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</si>
  <si>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</si>
  <si>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</si>
  <si>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</si>
  <si>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</si>
  <si>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</si>
  <si>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</si>
  <si>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</si>
  <si>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</si>
  <si>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</si>
  <si>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</si>
  <si>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</si>
  <si>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</si>
  <si>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</si>
  <si>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</si>
  <si>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</si>
  <si>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</si>
  <si>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</si>
  <si>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</si>
  <si>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</si>
  <si>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</si>
  <si>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</si>
  <si>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</si>
  <si>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</si>
  <si>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</si>
  <si>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</si>
  <si>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</si>
  <si>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</si>
  <si>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</si>
  <si>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</si>
  <si>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</si>
  <si>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</si>
  <si>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</si>
  <si>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</si>
  <si>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</si>
  <si>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</si>
  <si>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</si>
  <si>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</si>
  <si>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</si>
  <si>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</si>
  <si>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</si>
  <si>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</si>
  <si>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</si>
  <si>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</si>
  <si>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</si>
  <si>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</si>
  <si>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</si>
  <si>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</si>
  <si>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</si>
  <si>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</si>
  <si>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</si>
  <si>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</si>
  <si>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</si>
  <si>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</si>
  <si>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</si>
  <si>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</si>
  <si>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</si>
  <si>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</si>
  <si>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</si>
  <si>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</si>
  <si>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</si>
  <si>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</si>
  <si>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</si>
  <si>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</si>
  <si>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</si>
  <si>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</si>
  <si>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</si>
  <si>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</si>
  <si>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</si>
  <si>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</si>
  <si>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</si>
  <si>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</si>
  <si>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</si>
  <si>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</si>
  <si>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</si>
  <si>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</si>
  <si>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</si>
  <si>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</si>
  <si>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</si>
  <si>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</si>
  <si>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</si>
  <si>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</si>
  <si>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</si>
  <si>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</si>
  <si>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</si>
  <si>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</si>
  <si>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</si>
  <si>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</si>
  <si>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</si>
  <si>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</si>
  <si>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</si>
  <si>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</si>
  <si>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</si>
  <si>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</si>
  <si>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</si>
  <si>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</si>
  <si>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</si>
  <si>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</si>
  <si>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</si>
  <si>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</si>
  <si>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</si>
  <si>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</si>
  <si>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</si>
  <si>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</si>
  <si>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</si>
  <si>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</si>
  <si>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</si>
  <si>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</si>
  <si>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</si>
  <si>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</si>
  <si>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</si>
  <si>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</si>
  <si>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</si>
  <si>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</si>
  <si>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</si>
  <si>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</si>
  <si>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</si>
  <si>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</si>
  <si>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</si>
  <si>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</si>
  <si>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</si>
  <si>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</si>
  <si>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</si>
  <si>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</si>
  <si>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</si>
  <si>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</si>
  <si>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</si>
  <si>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</si>
  <si>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</si>
  <si>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</si>
  <si>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</si>
  <si>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</si>
  <si>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</si>
  <si>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</si>
  <si>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</si>
  <si>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</si>
  <si>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</si>
  <si>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</si>
  <si>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</si>
  <si>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</si>
  <si>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</si>
  <si>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</si>
  <si>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</si>
  <si>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</si>
  <si>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</si>
  <si>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</si>
  <si>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</si>
  <si>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</si>
  <si>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</si>
  <si>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</si>
  <si>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</si>
  <si>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</si>
  <si>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</si>
  <si>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</si>
  <si>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</si>
  <si>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</si>
  <si>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</si>
  <si>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</si>
  <si>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</si>
  <si>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</si>
  <si>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</si>
  <si>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</si>
  <si>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</si>
  <si>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</si>
  <si>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</si>
  <si>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</si>
  <si>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</si>
  <si>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</si>
  <si>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</si>
  <si>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</si>
  <si>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</si>
  <si>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</si>
  <si>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</si>
  <si>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</si>
  <si>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</si>
  <si>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</si>
  <si>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</si>
  <si>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</si>
  <si>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</si>
  <si>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</si>
  <si>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</si>
  <si>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</si>
  <si>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</si>
  <si>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</si>
  <si>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</si>
  <si>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</si>
  <si>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</si>
  <si>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</si>
  <si>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</si>
  <si>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</si>
  <si>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</si>
  <si>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</si>
  <si>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</si>
  <si>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</si>
  <si>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</si>
  <si>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</si>
  <si>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</si>
  <si>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</si>
  <si>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</si>
  <si>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</si>
  <si>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</si>
  <si>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</si>
  <si>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</si>
  <si>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</si>
  <si>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</si>
  <si>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</si>
  <si>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</si>
  <si>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</si>
  <si>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</si>
  <si>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</si>
  <si>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</si>
  <si>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</si>
  <si>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</si>
  <si>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</si>
  <si>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</si>
  <si>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</si>
  <si>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</si>
  <si>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</si>
  <si>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</si>
  <si>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</si>
  <si>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</si>
  <si>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</si>
  <si>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</si>
  <si>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</si>
  <si>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</si>
  <si>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</si>
  <si>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</si>
  <si>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</si>
  <si>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</si>
  <si>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</si>
  <si>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</si>
  <si>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</si>
  <si>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</si>
  <si>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</si>
  <si>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</si>
  <si>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</si>
  <si>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</si>
  <si>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</si>
  <si>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</si>
  <si>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</si>
  <si>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</si>
  <si>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</si>
  <si>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</si>
  <si>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</si>
  <si>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</si>
  <si>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</si>
  <si>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</si>
  <si>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</si>
  <si>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</si>
  <si>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</si>
  <si>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</si>
  <si>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</si>
  <si>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</si>
  <si>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</si>
  <si>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</si>
  <si>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</si>
  <si>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</si>
  <si>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</si>
  <si>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</si>
  <si>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</si>
  <si>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</si>
  <si>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</si>
  <si>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</si>
  <si>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</si>
  <si>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</si>
  <si>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</si>
  <si>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</si>
  <si>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</si>
  <si>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</si>
  <si>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</si>
  <si>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</si>
  <si>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</si>
  <si>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</si>
  <si>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</si>
  <si>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</si>
  <si>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</si>
  <si>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</si>
  <si>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</si>
  <si>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</si>
  <si>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</si>
  <si>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</si>
  <si>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</si>
  <si>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</si>
  <si>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</si>
  <si>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</si>
  <si>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</si>
  <si>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</si>
  <si>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</si>
  <si>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</si>
  <si>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</si>
  <si>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</si>
  <si>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</si>
  <si>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</si>
  <si>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</si>
  <si>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</si>
  <si>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</si>
  <si>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</si>
  <si>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</si>
  <si>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</si>
  <si>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</si>
  <si>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</si>
  <si>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</si>
  <si>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</si>
  <si>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</si>
  <si>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</si>
  <si>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</si>
  <si>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</si>
  <si>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</si>
  <si>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</si>
  <si>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</si>
  <si>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</si>
  <si>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</si>
  <si>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</si>
  <si>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</si>
  <si>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</si>
  <si>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</si>
  <si>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</si>
  <si>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</si>
  <si>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</si>
  <si>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</si>
  <si>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</si>
  <si>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</si>
  <si>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</si>
  <si>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</si>
  <si>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</si>
  <si>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</si>
  <si>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</si>
  <si>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</si>
  <si>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</si>
  <si>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</si>
  <si>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</si>
  <si>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</si>
  <si>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</si>
  <si>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</si>
  <si>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</si>
  <si>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</si>
  <si>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</si>
  <si>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</si>
  <si>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</si>
  <si>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</si>
  <si>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</si>
  <si>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</si>
  <si>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</si>
  <si>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</si>
  <si>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</si>
  <si>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</si>
  <si>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</si>
  <si>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</si>
  <si>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</si>
  <si>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</si>
  <si>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</si>
  <si>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</si>
  <si>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</si>
  <si>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</si>
  <si>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</si>
  <si>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</si>
  <si>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</si>
  <si>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</si>
  <si>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</si>
  <si>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</si>
  <si>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</si>
  <si>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</si>
  <si>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</si>
  <si>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</si>
  <si>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</si>
  <si>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</si>
  <si>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</si>
  <si>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</si>
  <si>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</si>
  <si>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</si>
  <si>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</si>
  <si>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</si>
  <si>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</si>
  <si>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</si>
  <si>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</si>
  <si>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</si>
  <si>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</si>
  <si>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</si>
  <si>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</si>
  <si>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</si>
  <si>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</si>
  <si>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</si>
  <si>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</si>
  <si>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</si>
  <si>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</si>
  <si>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</si>
  <si>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</si>
  <si>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</si>
  <si>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</si>
  <si>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</si>
  <si>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</si>
  <si>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</si>
  <si>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</si>
  <si>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</si>
  <si>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</si>
  <si>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</si>
  <si>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</si>
  <si>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</si>
  <si>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</si>
  <si>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</si>
  <si>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</si>
  <si>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</si>
  <si>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</si>
  <si>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</si>
  <si>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</si>
  <si>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</si>
  <si>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</si>
  <si>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</si>
  <si>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</si>
  <si>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</si>
  <si>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</si>
  <si>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</si>
  <si>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</si>
  <si>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</si>
  <si>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</si>
  <si>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</si>
  <si>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</si>
  <si>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</si>
  <si>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</si>
  <si>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</si>
  <si>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</si>
  <si>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</si>
  <si>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</si>
  <si>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</si>
  <si>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</si>
  <si>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</si>
  <si>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</si>
  <si>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</si>
  <si>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</si>
  <si>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</si>
  <si>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</si>
  <si>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</si>
  <si>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</si>
  <si>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</si>
  <si>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</si>
  <si>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</si>
  <si>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</si>
  <si>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</si>
  <si>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</si>
  <si>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</si>
  <si>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</si>
  <si>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</si>
  <si>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</si>
  <si>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</si>
  <si>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</si>
  <si>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</si>
  <si>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</si>
  <si>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</si>
  <si>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</si>
  <si>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</si>
  <si>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</si>
  <si>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</si>
  <si>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</si>
  <si>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</si>
  <si>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</si>
  <si>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</si>
  <si>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</si>
  <si>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</si>
  <si>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</si>
  <si>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</si>
  <si>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</si>
  <si>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</si>
  <si>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</si>
  <si>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</si>
  <si>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</si>
  <si>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</si>
  <si>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</si>
  <si>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</si>
  <si>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</si>
  <si>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</si>
  <si>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</si>
  <si>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</si>
  <si>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</si>
  <si>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</si>
  <si>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</si>
  <si>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</si>
  <si>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</si>
  <si>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</si>
  <si>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</si>
  <si>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</si>
  <si>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</si>
  <si>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</si>
  <si>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</si>
  <si>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</si>
  <si>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</si>
  <si>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</si>
  <si>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</si>
  <si>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</si>
  <si>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</si>
  <si>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</si>
  <si>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</si>
  <si>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</si>
  <si>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</si>
  <si>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</si>
  <si>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</si>
  <si>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</si>
  <si>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</si>
  <si>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</si>
  <si>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</si>
  <si>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</si>
  <si>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</si>
  <si>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</si>
  <si>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</si>
  <si>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</si>
  <si>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</si>
  <si>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</si>
  <si>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</si>
  <si>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</si>
  <si>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</si>
  <si>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</si>
  <si>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</si>
  <si>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</si>
  <si>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</si>
  <si>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</si>
  <si>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</si>
  <si>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</si>
  <si>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</si>
  <si>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</si>
  <si>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</si>
  <si>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</si>
  <si>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</si>
  <si>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</si>
  <si>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</si>
  <si>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</si>
  <si>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</si>
  <si>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</si>
  <si>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</si>
  <si>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</si>
  <si>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</si>
  <si>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</si>
  <si>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</si>
  <si>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</si>
  <si>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</si>
  <si>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</si>
  <si>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</si>
  <si>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</si>
  <si>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</si>
  <si>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</si>
  <si>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</si>
  <si>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</si>
  <si>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</si>
  <si>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</si>
  <si>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</si>
  <si>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</si>
  <si>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</si>
  <si>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</si>
  <si>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</si>
  <si>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</si>
  <si>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</si>
  <si>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</si>
  <si>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</si>
  <si>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</si>
  <si>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</si>
  <si>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</si>
  <si>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</si>
  <si>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</si>
  <si>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</si>
  <si>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</si>
  <si>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</si>
  <si>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</si>
  <si>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</si>
  <si>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</si>
  <si>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</si>
  <si>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</si>
  <si>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</si>
  <si>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</si>
  <si>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</si>
  <si>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</si>
  <si>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</si>
  <si>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</si>
  <si>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</si>
  <si>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</si>
  <si>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</si>
  <si>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</si>
  <si>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</si>
  <si>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</si>
  <si>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</si>
  <si>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</si>
  <si>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</si>
  <si>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</si>
  <si>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</si>
  <si>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</si>
  <si>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</si>
  <si>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</si>
  <si>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</si>
  <si>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</si>
  <si>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</si>
  <si>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</si>
  <si>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</si>
  <si>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</si>
  <si>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</si>
  <si>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</si>
  <si>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</si>
  <si>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</si>
  <si>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</si>
  <si>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</si>
  <si>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</si>
  <si>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</si>
  <si>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</si>
  <si>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</si>
  <si>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</si>
  <si>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</si>
  <si>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</si>
  <si>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</si>
  <si>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</si>
  <si>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</si>
  <si>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</si>
  <si>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</si>
  <si>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</si>
  <si>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</si>
  <si>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</si>
  <si>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</si>
  <si>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</si>
  <si>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</si>
  <si>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</si>
  <si>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</si>
  <si>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</si>
  <si>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</si>
  <si>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</si>
  <si>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</si>
  <si>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</si>
  <si>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</si>
  <si>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</si>
  <si>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</si>
  <si>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</si>
  <si>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</si>
  <si>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</si>
  <si>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</si>
  <si>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</si>
  <si>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</si>
  <si>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</si>
  <si>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</si>
  <si>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</si>
  <si>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</si>
  <si>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</si>
  <si>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</si>
  <si>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</si>
  <si>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</si>
  <si>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</si>
  <si>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</si>
  <si>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</si>
  <si>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</si>
  <si>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</si>
  <si>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</si>
  <si>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</si>
  <si>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</si>
  <si>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</si>
  <si>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</si>
  <si>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</si>
  <si>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</si>
  <si>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</si>
  <si>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</si>
  <si>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</si>
  <si>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</si>
  <si>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</si>
  <si>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</si>
  <si>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</si>
  <si>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</si>
  <si>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</si>
  <si>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</si>
  <si>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</si>
  <si>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</si>
  <si>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</si>
  <si>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</si>
  <si>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</si>
  <si>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</si>
  <si>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</si>
  <si>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</si>
  <si>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</si>
  <si>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</si>
  <si>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</si>
  <si>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</si>
  <si>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</si>
  <si>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</si>
  <si>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</si>
  <si>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</si>
  <si>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</si>
  <si>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</si>
  <si>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</si>
  <si>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</si>
  <si>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</si>
  <si>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</si>
  <si>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</si>
  <si>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</si>
  <si>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</si>
  <si>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</si>
  <si>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</si>
  <si>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</si>
  <si>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</si>
  <si>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</si>
  <si>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</si>
  <si>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</si>
  <si>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</si>
  <si>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</si>
  <si>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</si>
  <si>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</si>
  <si>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</si>
  <si>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</si>
  <si>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</si>
  <si>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</si>
  <si>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</si>
  <si>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</si>
  <si>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</si>
  <si>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</si>
  <si>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</si>
  <si>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</si>
  <si>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</si>
  <si>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</si>
  <si>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</si>
  <si>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</si>
  <si>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</si>
  <si>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</si>
  <si>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</si>
  <si>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</si>
  <si>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</si>
  <si>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</si>
  <si>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</si>
  <si>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</si>
  <si>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</si>
  <si>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</si>
  <si>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</si>
  <si>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</si>
  <si>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</si>
  <si>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</si>
  <si>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</si>
  <si>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</si>
  <si>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</si>
  <si>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</si>
  <si>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</si>
  <si>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</si>
  <si>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</si>
  <si>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</si>
  <si>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</si>
  <si>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</si>
  <si>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</si>
  <si>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</si>
  <si>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</si>
  <si>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</si>
  <si>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</si>
  <si>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</si>
  <si>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</si>
  <si>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</si>
  <si>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</si>
  <si>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</si>
  <si>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</si>
  <si>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</si>
  <si>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</si>
  <si>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</si>
  <si>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</si>
  <si>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</si>
  <si>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</si>
  <si>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</si>
  <si>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</si>
  <si>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</si>
  <si>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</si>
  <si>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</si>
  <si>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</si>
  <si>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</si>
  <si>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</si>
  <si>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</si>
  <si>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</si>
  <si>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</si>
  <si>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</si>
  <si>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</si>
  <si>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</si>
  <si>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</si>
  <si>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</si>
  <si>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</si>
  <si>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</si>
  <si>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</si>
  <si>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</si>
  <si>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</si>
  <si>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</si>
  <si>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</si>
  <si>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</si>
  <si>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</si>
  <si>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</si>
  <si>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</si>
  <si>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</si>
  <si>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</si>
  <si>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</si>
  <si>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</si>
  <si>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</si>
  <si>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</si>
  <si>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</si>
  <si>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</si>
  <si>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</si>
  <si>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</si>
  <si>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</si>
  <si>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</si>
  <si>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</si>
  <si>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</si>
  <si>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</si>
  <si>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</si>
  <si>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</si>
  <si>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</si>
  <si>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</si>
  <si>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</si>
  <si>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</si>
  <si>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</si>
  <si>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</si>
  <si>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</si>
  <si>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</si>
  <si>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</si>
  <si>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</si>
  <si>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</si>
  <si>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</si>
  <si>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</si>
  <si>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</si>
  <si>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</si>
  <si>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</si>
  <si>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</si>
  <si>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</si>
  <si>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</si>
  <si>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</si>
  <si>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</si>
  <si>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</si>
  <si>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</si>
  <si>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</si>
  <si>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</si>
  <si>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</si>
  <si>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</si>
  <si>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</si>
  <si>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</si>
  <si>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</si>
  <si>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</si>
  <si>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</si>
  <si>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</si>
  <si>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</si>
  <si>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</si>
  <si>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</si>
  <si>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</si>
  <si>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</si>
  <si>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</si>
  <si>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</si>
  <si>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</si>
  <si>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</si>
  <si>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</si>
  <si>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</si>
  <si>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</si>
  <si>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</si>
  <si>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</si>
  <si>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</si>
  <si>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</si>
  <si>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</si>
  <si>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</si>
  <si>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</si>
  <si>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</si>
  <si>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</si>
  <si>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</si>
  <si>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</si>
  <si>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</si>
  <si>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</si>
  <si>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</si>
  <si>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</si>
  <si>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</si>
  <si>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</si>
  <si>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</si>
  <si>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</si>
  <si>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</si>
  <si>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</si>
  <si>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</si>
  <si>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</si>
  <si>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</si>
  <si>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</si>
  <si>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</si>
  <si>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</si>
  <si>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</si>
  <si>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</si>
  <si>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</si>
  <si>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</si>
  <si>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</si>
  <si>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</si>
  <si>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</si>
  <si>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</si>
  <si>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</si>
  <si>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</si>
  <si>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</si>
  <si>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</si>
  <si>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</si>
  <si>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</si>
  <si>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</si>
  <si>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</si>
  <si>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</si>
  <si>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</si>
  <si>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</si>
  <si>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</si>
  <si>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</si>
  <si>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</si>
  <si>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</si>
  <si>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</si>
  <si>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</si>
  <si>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</si>
  <si>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</si>
  <si>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</si>
  <si>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</si>
  <si>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</si>
  <si>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</si>
  <si>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</si>
  <si>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</si>
  <si>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</si>
  <si>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</si>
  <si>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</si>
  <si>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</si>
  <si>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</si>
  <si>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</si>
  <si>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</si>
  <si>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</si>
  <si>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</si>
  <si>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</si>
  <si>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</si>
  <si>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</si>
  <si>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</si>
  <si>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</si>
  <si>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</si>
  <si>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</si>
  <si>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</si>
  <si>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</si>
  <si>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</si>
  <si>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</si>
  <si>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</si>
  <si>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</si>
  <si>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</si>
  <si>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</si>
  <si>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</si>
  <si>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</si>
  <si>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</si>
  <si>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</si>
  <si>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</si>
  <si>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</si>
  <si>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</si>
  <si>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</si>
  <si>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</si>
  <si>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</si>
  <si>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</si>
  <si>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</si>
  <si>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</si>
  <si>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</si>
  <si>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</si>
  <si>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</si>
  <si>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</si>
  <si>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</si>
  <si>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</si>
  <si>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</si>
  <si>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</si>
  <si>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</si>
  <si>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</si>
  <si>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</si>
  <si>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</si>
  <si>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</si>
  <si>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</si>
  <si>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</si>
  <si>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</si>
  <si>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</si>
  <si>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</si>
  <si>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</si>
  <si>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</si>
  <si>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</si>
  <si>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</si>
  <si>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</si>
  <si>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</si>
  <si>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</si>
  <si>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</si>
  <si>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</si>
  <si>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</si>
  <si>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</si>
  <si>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</si>
  <si>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</si>
  <si>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</si>
  <si>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</si>
  <si>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</si>
  <si>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</si>
  <si>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</si>
  <si>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</si>
  <si>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</si>
  <si>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</si>
  <si>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</si>
  <si>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</si>
  <si>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</si>
  <si>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</si>
  <si>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</si>
  <si>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</si>
  <si>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</si>
  <si>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</si>
  <si>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</si>
  <si>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</si>
  <si>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</si>
  <si>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</si>
  <si>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</si>
  <si>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</si>
  <si>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</si>
  <si>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</si>
  <si>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</si>
  <si>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</si>
  <si>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</si>
  <si>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</si>
  <si>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</si>
  <si>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</si>
  <si>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</si>
  <si>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</si>
  <si>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</si>
  <si>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</si>
  <si>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</si>
  <si>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</si>
  <si>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</si>
  <si>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</si>
  <si>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</si>
  <si>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</si>
  <si>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</si>
  <si>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</si>
  <si>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</si>
  <si>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</si>
  <si>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</si>
  <si>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</si>
  <si>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</si>
  <si>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</si>
  <si>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</si>
  <si>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</si>
  <si>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</si>
  <si>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</si>
  <si>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</si>
  <si>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</si>
  <si>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</si>
  <si>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</si>
  <si>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</si>
  <si>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</si>
  <si>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</si>
  <si>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</si>
  <si>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</si>
  <si>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</si>
  <si>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</si>
  <si>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</si>
  <si>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</si>
  <si>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</si>
  <si>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</si>
  <si>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</si>
  <si>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</si>
  <si>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</si>
  <si>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</si>
  <si>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</si>
  <si>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</si>
  <si>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</si>
  <si>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</si>
  <si>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</si>
  <si>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</si>
  <si>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</si>
  <si>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</si>
  <si>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</si>
  <si>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</si>
  <si>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</si>
  <si>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</si>
  <si>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</si>
  <si>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</si>
  <si>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</si>
  <si>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</si>
  <si>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</si>
  <si>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</si>
  <si>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</si>
  <si>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</si>
  <si>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</si>
  <si>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</si>
  <si>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</si>
  <si>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</si>
  <si>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</si>
  <si>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</si>
  <si>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</si>
  <si>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</si>
  <si>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</si>
  <si>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</si>
  <si>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</si>
  <si>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</si>
  <si>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</si>
  <si>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</si>
  <si>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</si>
  <si>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</si>
  <si>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</si>
  <si>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</si>
  <si>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</si>
  <si>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</si>
  <si>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</si>
  <si>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</si>
  <si>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</si>
  <si>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</si>
  <si>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</si>
  <si>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</si>
  <si>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</si>
  <si>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</si>
  <si>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</si>
  <si>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</si>
  <si>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</si>
  <si>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</si>
  <si>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</si>
  <si>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</si>
  <si>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</si>
  <si>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</si>
  <si>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</si>
  <si>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</si>
  <si>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</si>
  <si>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</si>
  <si>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</si>
  <si>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</si>
  <si>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</si>
  <si>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</si>
  <si>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</si>
  <si>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</si>
  <si>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</si>
  <si>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</si>
  <si>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</si>
  <si>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</si>
  <si>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</si>
  <si>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</si>
  <si>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</si>
  <si>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</si>
  <si>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</si>
  <si>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</si>
  <si>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</si>
  <si>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</si>
  <si>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</si>
  <si>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</si>
  <si>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</si>
  <si>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</si>
  <si>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</si>
  <si>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</si>
  <si>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</si>
  <si>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</si>
  <si>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</si>
  <si>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</si>
  <si>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</si>
  <si>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</si>
  <si>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</si>
  <si>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</si>
  <si>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</si>
  <si>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</si>
  <si>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</si>
  <si>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</si>
  <si>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</si>
  <si>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</si>
  <si>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</si>
  <si>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</si>
  <si>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</si>
  <si>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</si>
  <si>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</si>
  <si>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</si>
  <si>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</si>
  <si>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</si>
  <si>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</si>
  <si>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</si>
  <si>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</si>
  <si>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</si>
  <si>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</si>
  <si>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</si>
  <si>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</si>
  <si>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</si>
  <si>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</si>
  <si>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</si>
  <si>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</si>
  <si>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</si>
  <si>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</si>
  <si>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</si>
  <si>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</si>
  <si>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</si>
  <si>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</si>
  <si>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</si>
  <si>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</si>
  <si>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</si>
  <si>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</si>
  <si>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</si>
  <si>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</si>
  <si>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</si>
  <si>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</si>
  <si>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</si>
  <si>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</si>
  <si>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</si>
  <si>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</si>
  <si>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</si>
  <si>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</si>
  <si>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</si>
  <si>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</si>
  <si>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</si>
  <si>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</si>
  <si>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</si>
  <si>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</si>
  <si>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</si>
  <si>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</si>
  <si>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</si>
  <si>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</si>
  <si>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</si>
  <si>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</si>
  <si>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</si>
  <si>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</si>
  <si>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</si>
  <si>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</si>
  <si>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</si>
  <si>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</si>
  <si>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</si>
  <si>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</si>
  <si>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</si>
  <si>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</si>
  <si>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</si>
  <si>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</si>
  <si>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</si>
  <si>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</si>
  <si>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</si>
  <si>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</si>
  <si>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</si>
  <si>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</si>
  <si>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</si>
  <si>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</si>
  <si>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</si>
  <si>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</si>
  <si>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</si>
  <si>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</si>
  <si>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</si>
  <si>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</si>
  <si>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</si>
  <si>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</si>
  <si>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</si>
  <si>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</si>
  <si>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</si>
  <si>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</si>
  <si>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</si>
  <si>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</si>
  <si>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</si>
  <si>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</si>
  <si>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</si>
  <si>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</si>
  <si>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</si>
  <si>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</si>
  <si>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</si>
  <si>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</si>
  <si>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</si>
  <si>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</si>
  <si>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</si>
  <si>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</si>
  <si>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</si>
  <si>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</si>
  <si>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</si>
  <si>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</si>
  <si>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</si>
  <si>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</si>
  <si>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</si>
  <si>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</si>
  <si>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</si>
  <si>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</si>
  <si>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</si>
  <si>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</si>
  <si>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</si>
  <si>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</si>
  <si>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</si>
  <si>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</si>
  <si>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</si>
  <si>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</si>
  <si>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</si>
  <si>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</si>
  <si>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</si>
  <si>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</si>
  <si>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</si>
  <si>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</si>
  <si>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</si>
  <si>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</si>
  <si>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</si>
  <si>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</si>
  <si>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</si>
  <si>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</si>
  <si>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</si>
  <si>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</si>
  <si>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</si>
  <si>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</si>
  <si>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</si>
  <si>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</si>
  <si>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</si>
  <si>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</si>
  <si>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</si>
  <si>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</si>
  <si>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</si>
  <si>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</si>
  <si>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</si>
  <si>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</si>
  <si>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</si>
  <si>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</si>
  <si>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</si>
  <si>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</si>
  <si>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</si>
  <si>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</si>
  <si>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</si>
  <si>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</si>
  <si>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</si>
  <si>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</si>
  <si>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</si>
  <si>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</si>
  <si>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</si>
  <si>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</si>
  <si>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</si>
  <si>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</si>
  <si>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</si>
  <si>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</si>
  <si>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</si>
  <si>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</si>
  <si>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</si>
  <si>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</si>
  <si>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</si>
  <si>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</si>
  <si>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</si>
  <si>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</si>
  <si>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</si>
  <si>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</si>
  <si>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</si>
  <si>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</si>
  <si>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</si>
  <si>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</si>
  <si>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</si>
  <si>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</si>
  <si>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</si>
  <si>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</si>
  <si>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</si>
  <si>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</si>
  <si>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</si>
  <si>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</si>
  <si>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</si>
  <si>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</si>
  <si>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</si>
  <si>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</si>
  <si>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</si>
  <si>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</si>
  <si>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</si>
  <si>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</si>
  <si>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</si>
  <si>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</si>
  <si>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</si>
  <si>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</si>
  <si>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</si>
  <si>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</si>
  <si>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</si>
  <si>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</si>
  <si>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</si>
  <si>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</si>
  <si>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</si>
  <si>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</si>
  <si>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</si>
  <si>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</si>
  <si>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</si>
  <si>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</si>
  <si>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</si>
  <si>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</si>
  <si>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</si>
  <si>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</si>
  <si>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</si>
  <si>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</si>
  <si>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</si>
  <si>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</si>
  <si>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</si>
  <si>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</si>
  <si>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</si>
  <si>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</si>
  <si>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</si>
  <si>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</si>
  <si>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</si>
  <si>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</si>
  <si>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</si>
  <si>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</si>
  <si>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</si>
  <si>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</si>
  <si>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</si>
  <si>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</si>
  <si>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</si>
  <si>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</si>
  <si>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</si>
  <si>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</si>
  <si>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</si>
  <si>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</si>
  <si>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</si>
  <si>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</si>
  <si>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</si>
  <si>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</si>
  <si>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</si>
  <si>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</si>
  <si>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</si>
  <si>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</si>
  <si>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</si>
  <si>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</si>
  <si>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</si>
  <si>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</si>
  <si>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</si>
  <si>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</si>
  <si>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</si>
  <si>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</si>
  <si>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</si>
  <si>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</si>
  <si>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</si>
  <si>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</si>
  <si>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</si>
  <si>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</si>
  <si>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</si>
  <si>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</si>
  <si>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</si>
  <si>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</si>
  <si>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</si>
  <si>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</si>
  <si>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</si>
  <si>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</si>
  <si>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</si>
  <si>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</si>
  <si>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</si>
  <si>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</si>
  <si>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</si>
  <si>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</si>
  <si>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</si>
  <si>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</si>
  <si>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</si>
  <si>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</si>
  <si>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</si>
  <si>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</si>
  <si>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</si>
  <si>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</si>
  <si>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</si>
  <si>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</si>
  <si>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</si>
  <si>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</si>
  <si>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</si>
  <si>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</si>
  <si>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</si>
  <si>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</si>
  <si>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</si>
  <si>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</si>
  <si>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</si>
  <si>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</si>
  <si>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</si>
  <si>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</si>
  <si>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</si>
  <si>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</si>
  <si>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</si>
  <si>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</si>
  <si>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</si>
  <si>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</si>
  <si>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</si>
  <si>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</si>
  <si>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</si>
  <si>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</si>
  <si>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</si>
  <si>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</si>
  <si>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</si>
  <si>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</si>
  <si>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</si>
  <si>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</si>
  <si>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</si>
  <si>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</si>
  <si>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</si>
  <si>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</si>
  <si>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</si>
  <si>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</si>
  <si>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</si>
  <si>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</si>
  <si>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</si>
  <si>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</si>
  <si>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</si>
  <si>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</si>
  <si>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</si>
  <si>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</si>
  <si>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</si>
  <si>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</si>
  <si>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</si>
  <si>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</si>
  <si>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</si>
  <si>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</si>
  <si>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</si>
  <si>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</si>
  <si>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</si>
  <si>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</si>
  <si>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</si>
  <si>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</si>
  <si>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</si>
  <si>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</si>
  <si>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</si>
  <si>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</si>
  <si>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</si>
  <si>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</si>
  <si>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</si>
  <si>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</si>
  <si>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</si>
  <si>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</si>
  <si>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</si>
  <si>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</si>
  <si>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</si>
  <si>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</si>
  <si>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</si>
  <si>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</si>
  <si>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</si>
  <si>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</si>
  <si>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</si>
  <si>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</si>
  <si>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</si>
  <si>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</si>
  <si>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</si>
  <si>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</si>
  <si>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</si>
  <si>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</si>
  <si>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</si>
  <si>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</si>
  <si>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</si>
  <si>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</si>
  <si>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</si>
  <si>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</si>
  <si>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</si>
  <si>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</si>
  <si>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</si>
  <si>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</si>
  <si>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</si>
  <si>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</si>
  <si>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</si>
  <si>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</si>
  <si>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</si>
  <si>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</si>
  <si>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</si>
  <si>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</si>
  <si>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</si>
  <si>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</si>
  <si>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</si>
  <si>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</si>
  <si>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</si>
  <si>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</si>
  <si>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</si>
  <si>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</si>
  <si>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</si>
  <si>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</si>
  <si>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</si>
  <si>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</si>
  <si>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</si>
  <si>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</si>
  <si>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</si>
  <si>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</si>
  <si>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</si>
  <si>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</si>
  <si>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</si>
  <si>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</si>
  <si>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</si>
  <si>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</si>
  <si>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</si>
  <si>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</si>
  <si>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</si>
  <si>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</si>
  <si>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</si>
  <si>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</si>
  <si>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</si>
  <si>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</si>
  <si>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</si>
  <si>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</si>
  <si>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</si>
  <si>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</si>
  <si>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</si>
  <si>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</si>
  <si>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</si>
  <si>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</si>
  <si>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</si>
  <si>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</si>
  <si>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</si>
  <si>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</si>
  <si>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</si>
  <si>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</si>
  <si>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</si>
  <si>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</si>
  <si>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</si>
  <si>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</si>
  <si>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</si>
  <si>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</si>
  <si>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</si>
  <si>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</si>
  <si>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</si>
  <si>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</si>
  <si>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</si>
  <si>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</si>
  <si>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</si>
  <si>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</si>
  <si>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</si>
  <si>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</si>
  <si>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</si>
  <si>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</si>
  <si>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</si>
  <si>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</si>
  <si>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</si>
  <si>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</si>
  <si>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</si>
  <si>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</si>
  <si>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</si>
  <si>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</si>
  <si>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</si>
  <si>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</si>
  <si>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</si>
  <si>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</si>
  <si>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</si>
  <si>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</si>
  <si>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</si>
  <si>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</si>
  <si>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</si>
  <si>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</si>
  <si>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</si>
  <si>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</si>
  <si>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</si>
  <si>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</si>
  <si>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</si>
  <si>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</si>
  <si>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</si>
  <si>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</si>
  <si>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</si>
  <si>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</si>
  <si>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</si>
  <si>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</si>
  <si>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</si>
  <si>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</si>
  <si>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</si>
  <si>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</si>
  <si>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</si>
  <si>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</si>
  <si>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</si>
  <si>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</si>
  <si>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</si>
  <si>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</si>
  <si>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</si>
  <si>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</si>
  <si>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</si>
  <si>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</si>
  <si>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</si>
  <si>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</si>
  <si>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</si>
  <si>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</si>
  <si>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</si>
  <si>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</si>
  <si>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</si>
  <si>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</si>
  <si>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</si>
  <si>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</si>
  <si>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</si>
  <si>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</si>
  <si>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</si>
  <si>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</si>
  <si>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</si>
  <si>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</si>
  <si>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</si>
  <si>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</si>
  <si>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</si>
  <si>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</si>
  <si>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</si>
  <si>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</si>
  <si>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</si>
  <si>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</si>
  <si>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</si>
  <si>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</si>
  <si>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</si>
  <si>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</si>
  <si>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</si>
  <si>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</si>
  <si>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</si>
  <si>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</si>
  <si>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</si>
  <si>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</si>
  <si>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</si>
  <si>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</si>
  <si>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</si>
  <si>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</si>
  <si>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</si>
  <si>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</si>
  <si>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</si>
  <si>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</si>
  <si>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</si>
  <si>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</si>
  <si>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</si>
  <si>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</si>
  <si>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</si>
  <si>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</si>
  <si>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</si>
  <si>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</si>
  <si>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</si>
  <si>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</si>
  <si>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</si>
  <si>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</si>
  <si>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</si>
  <si>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</si>
  <si>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</si>
  <si>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</si>
  <si>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</si>
  <si>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</si>
  <si>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</si>
  <si>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</si>
  <si>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</si>
  <si>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</si>
  <si>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</si>
  <si>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</si>
  <si>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</si>
  <si>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</si>
  <si>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</si>
  <si>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</si>
  <si>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</si>
  <si>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</si>
  <si>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</si>
  <si>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</si>
  <si>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</si>
  <si>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</si>
  <si>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</si>
  <si>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</si>
  <si>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</si>
  <si>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</si>
  <si>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</si>
  <si>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</si>
  <si>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</si>
  <si>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</si>
  <si>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</si>
  <si>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</si>
  <si>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</si>
  <si>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</si>
  <si>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</si>
  <si>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</si>
  <si>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</si>
  <si>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</si>
  <si>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</si>
  <si>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</si>
  <si>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</si>
  <si>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</si>
  <si>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</si>
  <si>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</si>
  <si>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</si>
  <si>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</si>
  <si>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</si>
  <si>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</si>
  <si>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</si>
  <si>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</si>
  <si>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</si>
  <si>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</si>
  <si>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</si>
  <si>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</si>
  <si>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</si>
  <si>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</si>
  <si>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</si>
  <si>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</si>
  <si>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</si>
  <si>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</si>
  <si>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</si>
  <si>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</si>
  <si>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</si>
  <si>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</si>
  <si>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</si>
  <si>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</si>
  <si>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</si>
  <si>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</si>
  <si>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</si>
  <si>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</si>
  <si>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</si>
  <si>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</si>
  <si>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</si>
  <si>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</si>
  <si>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</si>
  <si>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</si>
  <si>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</si>
  <si>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</si>
  <si>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</si>
  <si>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</si>
  <si>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</si>
  <si>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</si>
  <si>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</si>
  <si>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</si>
  <si>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</si>
  <si>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</si>
  <si>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</si>
  <si>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</si>
  <si>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</si>
  <si>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</si>
  <si>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</si>
  <si>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</si>
  <si>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</si>
  <si>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</si>
  <si>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</si>
  <si>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</si>
  <si>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</si>
  <si>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</si>
  <si>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</si>
  <si>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</si>
  <si>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</si>
  <si>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</si>
  <si>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</si>
  <si>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</si>
  <si>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</si>
  <si>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</si>
  <si>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</si>
  <si>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</si>
  <si>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</si>
  <si>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</si>
  <si>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</si>
  <si>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</si>
  <si>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</si>
  <si>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</si>
  <si>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</si>
  <si>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</si>
  <si>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</si>
  <si>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</si>
  <si>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</si>
  <si>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</si>
  <si>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</si>
  <si>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</si>
  <si>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</si>
  <si>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</si>
  <si>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</si>
  <si>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</si>
  <si>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</si>
  <si>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</si>
  <si>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</si>
  <si>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</si>
  <si>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</si>
  <si>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</si>
  <si>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</si>
  <si>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</si>
  <si>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</si>
  <si>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</si>
  <si>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</si>
  <si>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</si>
  <si>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</si>
  <si>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</si>
  <si>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</si>
  <si>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</si>
  <si>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</si>
  <si>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</si>
  <si>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</si>
  <si>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</si>
  <si>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</si>
  <si>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</si>
  <si>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</si>
  <si>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</si>
  <si>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</si>
  <si>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</si>
  <si>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</si>
  <si>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</si>
  <si>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</si>
  <si>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</si>
  <si>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</si>
  <si>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</si>
  <si>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</si>
  <si>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</si>
  <si>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</si>
  <si>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</si>
  <si>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</si>
  <si>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</si>
  <si>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</si>
  <si>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</si>
  <si>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</si>
  <si>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</si>
  <si>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</si>
  <si>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</si>
  <si>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</si>
  <si>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</si>
  <si>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</si>
  <si>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</si>
  <si>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</si>
  <si>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</si>
  <si>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</si>
  <si>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</si>
  <si>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</si>
  <si>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</si>
  <si>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</si>
  <si>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</si>
  <si>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</si>
  <si>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</si>
  <si>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</si>
  <si>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</si>
  <si>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</si>
  <si>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</si>
  <si>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</si>
  <si>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</si>
  <si>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</si>
  <si>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</si>
  <si>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</si>
  <si>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</si>
  <si>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</si>
  <si>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</si>
  <si>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</si>
  <si>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</si>
  <si>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</si>
  <si>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</si>
  <si>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</si>
  <si>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</si>
  <si>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</si>
  <si>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</si>
  <si>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</si>
  <si>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</si>
  <si>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</si>
  <si>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</si>
  <si>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</si>
  <si>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</si>
  <si>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</si>
  <si>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</si>
  <si>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</si>
  <si>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</si>
  <si>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</si>
  <si>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</si>
  <si>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</si>
  <si>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</si>
  <si>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</si>
  <si>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</si>
  <si>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</si>
  <si>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</si>
  <si>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</si>
  <si>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</si>
  <si>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</si>
  <si>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</si>
  <si>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</si>
  <si>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</si>
  <si>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</si>
  <si>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</si>
  <si>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</si>
  <si>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</si>
  <si>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</si>
  <si>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</si>
  <si>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</si>
  <si>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</si>
  <si>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</si>
  <si>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</si>
  <si>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</si>
  <si>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</si>
  <si>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</si>
  <si>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</si>
  <si>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</si>
  <si>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</si>
  <si>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</si>
  <si>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</si>
  <si>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</si>
  <si>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</si>
  <si>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</si>
  <si>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</si>
  <si>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</si>
  <si>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</si>
  <si>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</si>
  <si>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</si>
  <si>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</si>
  <si>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</si>
  <si>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</si>
  <si>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</si>
  <si>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</si>
  <si>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</si>
  <si>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</si>
  <si>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</si>
  <si>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</si>
  <si>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</si>
  <si>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</si>
  <si>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</si>
  <si>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</si>
  <si>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</si>
  <si>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</si>
  <si>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</si>
  <si>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</si>
  <si>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</si>
  <si>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</si>
  <si>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</si>
  <si>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</si>
  <si>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</si>
  <si>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</si>
  <si>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</si>
  <si>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</si>
  <si>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</si>
  <si>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</si>
  <si>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</si>
  <si>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</si>
  <si>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</si>
  <si>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</si>
  <si>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</si>
  <si>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</si>
  <si>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</si>
  <si>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</si>
  <si>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</si>
  <si>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</si>
  <si>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</si>
  <si>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</si>
  <si>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</si>
  <si>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</si>
  <si>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</si>
  <si>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</si>
  <si>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</si>
  <si>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</si>
  <si>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</si>
  <si>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</si>
  <si>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</si>
  <si>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</si>
  <si>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</si>
  <si>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</si>
  <si>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</si>
  <si>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</si>
  <si>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</si>
  <si>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</si>
  <si>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</si>
  <si>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</si>
  <si>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</si>
  <si>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</si>
  <si>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</si>
  <si>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</si>
  <si>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</si>
  <si>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</si>
  <si>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</si>
  <si>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</si>
  <si>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</si>
  <si>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</si>
  <si>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</si>
  <si>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</si>
  <si>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</si>
  <si>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</si>
  <si>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</si>
  <si>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</si>
  <si>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</si>
  <si>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</si>
  <si>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</si>
  <si>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</si>
  <si>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</si>
  <si>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</si>
  <si>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</si>
  <si>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</si>
  <si>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</si>
  <si>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</si>
  <si>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</si>
  <si>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</si>
  <si>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</si>
  <si>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</si>
  <si>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</si>
  <si>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</si>
  <si>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</si>
  <si>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</si>
  <si>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</si>
  <si>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</si>
  <si>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</si>
  <si>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</si>
  <si>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</si>
  <si>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</si>
  <si>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</si>
  <si>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</si>
  <si>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</si>
  <si>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</si>
  <si>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</si>
  <si>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</si>
  <si>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</si>
  <si>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</si>
  <si>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</si>
  <si>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</si>
  <si>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</si>
  <si>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</si>
  <si>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</si>
  <si>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</si>
  <si>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</si>
  <si>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</si>
  <si>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</si>
  <si>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</si>
  <si>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</si>
  <si>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</si>
  <si>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</si>
  <si>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</si>
  <si>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</si>
  <si>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</si>
  <si>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</si>
  <si>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</si>
  <si>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</si>
  <si>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</si>
  <si>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</si>
  <si>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</si>
  <si>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</si>
  <si>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</si>
  <si>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</si>
  <si>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</si>
  <si>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</si>
  <si>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</si>
  <si>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</si>
  <si>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</si>
  <si>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</si>
  <si>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</si>
  <si>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</si>
  <si>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</si>
  <si>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</si>
  <si>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</si>
  <si>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</si>
  <si>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</si>
  <si>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</si>
  <si>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</si>
  <si>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</si>
  <si>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</si>
  <si>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</si>
  <si>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</si>
  <si>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</si>
  <si>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</si>
  <si>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</si>
  <si>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</si>
  <si>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</si>
  <si>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</si>
  <si>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</si>
  <si>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</si>
  <si>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</si>
  <si>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</si>
  <si>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</si>
  <si>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</si>
  <si>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</si>
  <si>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</si>
  <si>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</si>
  <si>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</si>
  <si>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</si>
  <si>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</si>
  <si>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</si>
  <si>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</si>
  <si>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</si>
  <si>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</si>
  <si>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</si>
  <si>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</si>
  <si>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</si>
  <si>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</si>
  <si>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</si>
  <si>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</si>
  <si>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</si>
  <si>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</si>
  <si>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</si>
  <si>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</si>
  <si>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</si>
  <si>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</si>
  <si>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</si>
  <si>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</si>
  <si>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</si>
  <si>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</si>
  <si>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</si>
  <si>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</si>
  <si>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</si>
  <si>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</si>
  <si>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</si>
  <si>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</si>
  <si>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</si>
  <si>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</si>
  <si>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</si>
  <si>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</si>
  <si>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</si>
  <si>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</si>
  <si>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</si>
  <si>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</si>
  <si>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</si>
  <si>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</si>
  <si>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</si>
  <si>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</si>
  <si>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</si>
  <si>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</si>
  <si>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</si>
  <si>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</si>
  <si>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</si>
  <si>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</si>
  <si>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</si>
  <si>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</si>
  <si>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</si>
  <si>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</si>
  <si>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</si>
  <si>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</si>
  <si>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</si>
  <si>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</si>
  <si>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</si>
  <si>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</si>
  <si>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</si>
  <si>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</si>
  <si>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</si>
  <si>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</si>
  <si>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</si>
  <si>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</si>
  <si>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</si>
  <si>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</si>
  <si>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</si>
  <si>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</si>
  <si>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</si>
  <si>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</si>
  <si>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</si>
  <si>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</si>
  <si>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</si>
  <si>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</si>
  <si>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</si>
  <si>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</si>
  <si>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</si>
  <si>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</si>
  <si>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</si>
  <si>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</si>
  <si>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</si>
  <si>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</si>
  <si>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</si>
  <si>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</si>
  <si>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</si>
  <si>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</si>
  <si>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</si>
  <si>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</si>
  <si>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</si>
  <si>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</si>
  <si>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</si>
  <si>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</si>
  <si>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</si>
  <si>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</si>
  <si>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</si>
  <si>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</si>
  <si>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</si>
  <si>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</si>
  <si>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</si>
  <si>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</si>
  <si>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</si>
  <si>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</si>
  <si>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</si>
  <si>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</si>
  <si>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</si>
  <si>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</si>
  <si>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</si>
  <si>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</si>
  <si>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</si>
  <si>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</si>
  <si>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</si>
  <si>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</si>
  <si>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</si>
  <si>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</si>
  <si>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</si>
  <si>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</si>
  <si>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</si>
  <si>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</si>
  <si>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</si>
  <si>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</si>
  <si>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</si>
  <si>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</si>
  <si>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</si>
  <si>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</si>
  <si>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</si>
  <si>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</si>
  <si>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</si>
  <si>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</si>
  <si>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</si>
  <si>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</si>
  <si>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</si>
  <si>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</si>
  <si>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</si>
  <si>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</si>
  <si>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</si>
  <si>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</si>
  <si>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</si>
  <si>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</si>
  <si>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</si>
  <si>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</si>
  <si>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</si>
  <si>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</si>
  <si>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</si>
  <si>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</si>
  <si>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</si>
  <si>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</si>
  <si>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</si>
  <si>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</si>
  <si>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</si>
  <si>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</si>
  <si>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</si>
  <si>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</si>
  <si>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</si>
  <si>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</si>
  <si>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</si>
  <si>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</si>
  <si>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</si>
  <si>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</si>
  <si>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</si>
  <si>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</si>
  <si>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</si>
  <si>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</si>
  <si>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</si>
  <si>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</si>
  <si>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</si>
  <si>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</si>
  <si>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</si>
  <si>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</si>
  <si>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</si>
  <si>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</si>
  <si>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</si>
  <si>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</si>
  <si>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</si>
  <si>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</si>
  <si>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</si>
  <si>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</si>
  <si>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</si>
  <si>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</si>
  <si>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</si>
  <si>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</si>
  <si>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</si>
  <si>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</si>
  <si>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</si>
  <si>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</si>
  <si>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</si>
  <si>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</si>
  <si>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</si>
  <si>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</si>
  <si>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</si>
  <si>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</si>
  <si>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</si>
  <si>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</si>
  <si>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</si>
  <si>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</si>
  <si>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</si>
  <si>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</si>
  <si>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</si>
  <si>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</si>
  <si>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</si>
  <si>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</si>
  <si>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</si>
  <si>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</si>
  <si>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</si>
  <si>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</si>
  <si>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</si>
  <si>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</si>
  <si>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</si>
  <si>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</si>
  <si>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</si>
  <si>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</si>
  <si>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</si>
  <si>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</si>
  <si>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</si>
  <si>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</si>
  <si>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</si>
  <si>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</si>
  <si>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</si>
  <si>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</si>
  <si>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</si>
  <si>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</si>
  <si>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</si>
  <si>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</si>
  <si>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</si>
  <si>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</si>
  <si>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</si>
  <si>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</si>
  <si>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</si>
  <si>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</si>
  <si>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</si>
  <si>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</si>
  <si>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</si>
  <si>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</si>
  <si>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</si>
  <si>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</si>
  <si>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</si>
  <si>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</si>
  <si>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</si>
  <si>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</si>
  <si>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</si>
  <si>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</si>
  <si>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</si>
  <si>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</si>
  <si>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</si>
  <si>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</si>
  <si>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</si>
  <si>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</si>
  <si>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</si>
  <si>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</si>
  <si>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</si>
  <si>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</si>
  <si>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</si>
  <si>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</si>
  <si>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</si>
  <si>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</si>
  <si>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</si>
  <si>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</si>
  <si>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</si>
  <si>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</si>
  <si>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</si>
  <si>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</si>
  <si>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</si>
  <si>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</si>
  <si>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</si>
  <si>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</si>
  <si>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</si>
  <si>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</si>
  <si>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</si>
  <si>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</si>
  <si>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</si>
  <si>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</si>
  <si>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</si>
  <si>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</si>
  <si>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</si>
  <si>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</si>
  <si>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</si>
  <si>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</si>
  <si>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</si>
  <si>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</si>
  <si>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</si>
  <si>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</si>
  <si>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</si>
  <si>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</si>
  <si>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</si>
  <si>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</si>
  <si>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</si>
  <si>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</si>
  <si>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</si>
  <si>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</si>
  <si>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</si>
  <si>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</si>
  <si>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</si>
  <si>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</si>
  <si>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</si>
  <si>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</si>
  <si>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</si>
  <si>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</si>
  <si>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</si>
  <si>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</si>
  <si>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</si>
  <si>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</si>
  <si>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</si>
  <si>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</si>
  <si>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</si>
  <si>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</si>
  <si>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</si>
  <si>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</si>
  <si>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</si>
  <si>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</si>
  <si>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</si>
  <si>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</si>
  <si>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</si>
  <si>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</si>
  <si>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</si>
  <si>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</si>
  <si>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</si>
  <si>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</si>
  <si>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</si>
  <si>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</si>
  <si>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</si>
  <si>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</si>
  <si>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</si>
  <si>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</si>
  <si>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</si>
  <si>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</si>
  <si>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</si>
  <si>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</si>
  <si>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</si>
  <si>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</si>
  <si>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</si>
  <si>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</si>
  <si>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</si>
  <si>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</si>
  <si>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</si>
  <si>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</si>
  <si>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</si>
  <si>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</si>
  <si>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</si>
  <si>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</si>
  <si>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</si>
  <si>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</si>
  <si>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</si>
  <si>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</si>
  <si>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</si>
  <si>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</si>
  <si>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</si>
  <si>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</si>
  <si>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</si>
  <si>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</si>
  <si>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</si>
  <si>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</si>
  <si>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</si>
  <si>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</si>
  <si>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</si>
  <si>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</si>
  <si>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</si>
  <si>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</si>
  <si>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</si>
  <si>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</si>
  <si>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</si>
  <si>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</si>
  <si>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</si>
  <si>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</si>
  <si>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</si>
  <si>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</si>
  <si>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</si>
  <si>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</si>
  <si>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</si>
  <si>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</si>
  <si>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</si>
  <si>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</si>
  <si>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</si>
  <si>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</si>
  <si>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</si>
  <si>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</si>
  <si>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</si>
  <si>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</si>
  <si>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</si>
  <si>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</si>
  <si>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</si>
  <si>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</si>
  <si>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</si>
  <si>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</si>
  <si>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</si>
  <si>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</si>
  <si>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</si>
  <si>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</si>
  <si>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</si>
  <si>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</si>
  <si>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</si>
  <si>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</si>
  <si>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</si>
  <si>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</si>
  <si>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</si>
  <si>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</si>
  <si>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</si>
  <si>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</si>
  <si>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</si>
  <si>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</si>
  <si>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</si>
  <si>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</si>
  <si>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</si>
  <si>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</si>
  <si>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</si>
  <si>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</si>
  <si>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</si>
  <si>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</si>
  <si>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</si>
  <si>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</si>
  <si>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</si>
  <si>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</si>
  <si>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</si>
  <si>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</si>
  <si>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</si>
  <si>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</si>
  <si>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</si>
  <si>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</si>
  <si>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</si>
  <si>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</si>
  <si>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</si>
  <si>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</si>
  <si>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</si>
  <si>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</si>
  <si>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</si>
  <si>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</si>
  <si>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</si>
  <si>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</si>
  <si>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</si>
  <si>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</si>
  <si>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</si>
  <si>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</si>
  <si>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</si>
  <si>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</si>
  <si>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</si>
  <si>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</si>
  <si>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</si>
  <si>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</si>
  <si>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</si>
  <si>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</si>
  <si>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</si>
  <si>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</si>
  <si>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</si>
  <si>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</si>
  <si>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</si>
  <si>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</si>
  <si>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</si>
  <si>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</si>
  <si>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</si>
  <si>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</si>
  <si>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</si>
  <si>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</si>
  <si>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</si>
  <si>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</si>
  <si>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</si>
  <si>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</si>
  <si>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</si>
  <si>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</si>
  <si>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</si>
  <si>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</si>
  <si>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</si>
  <si>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</si>
  <si>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</si>
  <si>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</si>
  <si>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</si>
  <si>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</si>
  <si>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</si>
  <si>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</si>
  <si>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</si>
  <si>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</si>
  <si>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</si>
  <si>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</si>
  <si>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</si>
  <si>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</si>
  <si>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</si>
  <si>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</si>
  <si>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</si>
  <si>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</si>
  <si>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</si>
  <si>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</si>
  <si>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</si>
  <si>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</si>
  <si>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</si>
  <si>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</si>
  <si>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</si>
  <si>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</si>
  <si>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</si>
  <si>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</si>
  <si>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</si>
  <si>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</si>
  <si>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</si>
  <si>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</si>
  <si>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</si>
  <si>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</si>
  <si>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</si>
  <si>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</si>
  <si>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</si>
  <si>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</si>
  <si>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</si>
  <si>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</si>
  <si>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</si>
  <si>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</si>
  <si>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</si>
  <si>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</si>
  <si>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</si>
  <si>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</si>
  <si>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</si>
  <si>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</si>
  <si>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</si>
  <si>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</si>
  <si>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</si>
  <si>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</si>
  <si>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</si>
  <si>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</si>
  <si>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</si>
  <si>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</si>
  <si>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</si>
  <si>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</si>
  <si>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</si>
  <si>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</si>
  <si>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</si>
  <si>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</si>
  <si>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</si>
  <si>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</si>
  <si>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</si>
  <si>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</si>
  <si>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</si>
  <si>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</si>
  <si>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</si>
  <si>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</si>
  <si>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</si>
  <si>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</si>
  <si>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</si>
  <si>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</si>
  <si>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</si>
  <si>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</si>
  <si>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</si>
  <si>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</si>
  <si>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</si>
  <si>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</si>
  <si>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</si>
  <si>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</si>
  <si>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</si>
  <si>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</si>
  <si>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</si>
  <si>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</si>
  <si>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</si>
  <si>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</si>
  <si>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</si>
  <si>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</si>
  <si>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</si>
  <si>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</si>
  <si>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</si>
  <si>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</si>
  <si>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</si>
  <si>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</si>
  <si>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</si>
  <si>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</si>
  <si>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</si>
  <si>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</si>
  <si>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</si>
  <si>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</si>
  <si>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</si>
  <si>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</si>
  <si>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</si>
  <si>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</si>
  <si>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</si>
  <si>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</si>
  <si>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</si>
  <si>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</si>
  <si>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</si>
  <si>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</si>
  <si>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</si>
  <si>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</si>
  <si>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</si>
  <si>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</si>
  <si>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</si>
  <si>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</si>
  <si>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</si>
  <si>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</si>
  <si>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</si>
  <si>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</si>
  <si>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</si>
  <si>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</si>
  <si>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</si>
  <si>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</si>
  <si>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</si>
  <si>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</si>
  <si>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</si>
  <si>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</si>
  <si>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</si>
  <si>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</si>
  <si>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</si>
  <si>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</si>
  <si>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</si>
  <si>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</si>
  <si>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</si>
  <si>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</si>
  <si>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</si>
  <si>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</si>
  <si>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</si>
  <si>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</si>
  <si>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</si>
  <si>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</si>
  <si>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</si>
  <si>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</si>
  <si>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</si>
  <si>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</si>
  <si>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</si>
  <si>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</si>
  <si>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</si>
  <si>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</si>
  <si>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</si>
  <si>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</si>
  <si>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</si>
  <si>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</si>
  <si>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</si>
  <si>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</si>
  <si>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</si>
  <si>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</si>
  <si>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</si>
  <si>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</si>
  <si>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</si>
  <si>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</si>
  <si>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</si>
  <si>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</si>
  <si>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</si>
  <si>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</si>
  <si>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</si>
  <si>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</si>
  <si>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</si>
  <si>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</si>
  <si>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</si>
  <si>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</si>
  <si>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</si>
  <si>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</si>
  <si>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</si>
  <si>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</si>
  <si>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</si>
  <si>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</si>
  <si>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</si>
  <si>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</si>
  <si>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</si>
  <si>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</si>
  <si>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</si>
  <si>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</si>
  <si>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</si>
  <si>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</si>
  <si>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</si>
  <si>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</si>
  <si>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</si>
  <si>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</si>
  <si>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</si>
  <si>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</si>
  <si>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</si>
  <si>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</si>
  <si>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</si>
  <si>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</si>
  <si>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</si>
  <si>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</si>
  <si>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</si>
  <si>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</si>
  <si>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</si>
  <si>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</si>
  <si>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</si>
  <si>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</si>
  <si>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</si>
  <si>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</si>
  <si>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</si>
  <si>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</si>
  <si>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</si>
  <si>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</si>
  <si>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</si>
  <si>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</si>
  <si>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</si>
  <si>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</si>
  <si>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</si>
  <si>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</si>
  <si>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</si>
  <si>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</si>
  <si>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</si>
  <si>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</si>
  <si>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</si>
  <si>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</si>
  <si>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</si>
  <si>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</si>
  <si>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</si>
  <si>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</si>
  <si>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</si>
  <si>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</si>
  <si>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</si>
  <si>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</si>
  <si>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</si>
  <si>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</si>
  <si>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</si>
  <si>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</si>
  <si>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</si>
  <si>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</si>
  <si>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</si>
  <si>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</si>
  <si>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</si>
  <si>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</si>
  <si>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</si>
  <si>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</si>
  <si>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</si>
  <si>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</si>
  <si>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</si>
  <si>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</si>
  <si>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</si>
  <si>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</si>
  <si>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</si>
  <si>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</si>
  <si>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</si>
  <si>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</si>
  <si>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</si>
  <si>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</si>
  <si>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</si>
  <si>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</si>
  <si>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</si>
  <si>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</si>
  <si>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</si>
  <si>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</si>
  <si>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</si>
  <si>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</si>
  <si>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</si>
  <si>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</si>
  <si>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</si>
  <si>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</si>
  <si>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</si>
  <si>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</si>
  <si>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</si>
  <si>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</si>
  <si>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</si>
  <si>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</si>
  <si>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</si>
  <si>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</si>
  <si>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</si>
  <si>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</si>
  <si>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</si>
  <si>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</si>
  <si>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</si>
  <si>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</si>
  <si>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</si>
  <si>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</si>
  <si>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</si>
  <si>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</si>
  <si>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</si>
  <si>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</si>
  <si>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</si>
  <si>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</si>
  <si>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</si>
  <si>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</si>
  <si>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</si>
  <si>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</si>
  <si>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</si>
  <si>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</si>
  <si>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</si>
  <si>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</si>
  <si>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</si>
  <si>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</si>
  <si>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</si>
  <si>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</si>
  <si>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</si>
  <si>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</si>
  <si>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</si>
  <si>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</si>
  <si>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</si>
  <si>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</si>
  <si>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</si>
  <si>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</si>
  <si>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</si>
  <si>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</si>
  <si>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</si>
  <si>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</si>
  <si>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</si>
  <si>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</si>
  <si>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</si>
  <si>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</si>
  <si>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</si>
  <si>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</si>
  <si>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</si>
  <si>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</si>
  <si>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</si>
  <si>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</si>
  <si>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</si>
  <si>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</si>
  <si>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</si>
  <si>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</si>
  <si>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</si>
  <si>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</si>
  <si>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</si>
  <si>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</si>
  <si>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</si>
  <si>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</si>
  <si>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</si>
  <si>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</si>
  <si>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</si>
  <si>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</si>
  <si>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</si>
  <si>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</si>
  <si>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</si>
  <si>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</si>
  <si>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</si>
  <si>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</si>
  <si>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</si>
  <si>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</si>
  <si>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</si>
  <si>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</si>
  <si>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</si>
  <si>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</si>
  <si>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</si>
  <si>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</si>
  <si>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</si>
  <si>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</si>
  <si>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</si>
  <si>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</si>
  <si>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</si>
  <si>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</si>
  <si>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</si>
  <si>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</si>
  <si>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</si>
  <si>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</si>
  <si>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</si>
  <si>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</si>
  <si>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</si>
  <si>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</si>
  <si>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</si>
  <si>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</si>
  <si>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</si>
  <si>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</si>
  <si>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</si>
  <si>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</si>
  <si>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</si>
  <si>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</si>
  <si>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</si>
  <si>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</si>
  <si>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</si>
  <si>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</si>
  <si>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</si>
  <si>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</si>
  <si>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</si>
  <si>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</si>
  <si>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</si>
  <si>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</si>
  <si>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</si>
  <si>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</si>
  <si>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</si>
  <si>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</si>
  <si>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</si>
  <si>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</si>
  <si>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</si>
  <si>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</si>
  <si>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</si>
  <si>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</si>
  <si>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</si>
  <si>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</si>
  <si>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</si>
  <si>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</si>
  <si>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</si>
  <si>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</si>
  <si>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</si>
  <si>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</si>
  <si>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</si>
  <si>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</si>
  <si>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</si>
  <si>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</si>
  <si>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</si>
  <si>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</si>
  <si>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</si>
  <si>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</si>
  <si>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</si>
  <si>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</si>
  <si>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</si>
  <si>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</si>
  <si>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</si>
  <si>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</si>
  <si>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</si>
  <si>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</si>
  <si>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</si>
  <si>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</si>
  <si>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</si>
  <si>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</si>
  <si>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</si>
  <si>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</si>
  <si>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</si>
  <si>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</si>
  <si>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</si>
  <si>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</si>
  <si>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</si>
  <si>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</si>
  <si>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</si>
  <si>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</si>
  <si>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</si>
  <si>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</si>
  <si>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</si>
  <si>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</si>
  <si>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</si>
  <si>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</si>
  <si>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</si>
  <si>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</si>
  <si>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</si>
  <si>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</si>
  <si>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</si>
  <si>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</si>
  <si>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</si>
  <si>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</si>
  <si>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</si>
  <si>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</si>
  <si>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</si>
  <si>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</si>
  <si>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</si>
  <si>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</si>
  <si>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</si>
  <si>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</si>
  <si>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</si>
  <si>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</si>
  <si>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</si>
  <si>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</si>
  <si>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</si>
  <si>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</si>
  <si>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</si>
  <si>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</si>
  <si>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</si>
  <si>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</si>
  <si>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</si>
  <si>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</si>
  <si>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</si>
  <si>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</si>
  <si>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</si>
  <si>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</si>
  <si>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</si>
  <si>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</si>
  <si>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</si>
  <si>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</si>
  <si>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</si>
  <si>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</si>
  <si>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</si>
  <si>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</si>
  <si>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</si>
  <si>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</si>
  <si>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</si>
  <si>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</si>
  <si>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</si>
  <si>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</si>
  <si>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</si>
  <si>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</si>
  <si>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</si>
  <si>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</si>
  <si>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</si>
  <si>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</si>
  <si>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</si>
  <si>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</si>
  <si>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</si>
  <si>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</si>
  <si>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</si>
  <si>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</si>
  <si>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</si>
  <si>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</si>
  <si>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</si>
  <si>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</si>
  <si>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</si>
  <si>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</si>
  <si>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</si>
  <si>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</si>
  <si>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</si>
  <si>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</si>
  <si>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</si>
  <si>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</si>
  <si>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</si>
  <si>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</si>
  <si>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</si>
  <si>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</si>
  <si>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</si>
  <si>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</si>
  <si>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</si>
  <si>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</si>
  <si>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</si>
  <si>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</si>
  <si>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</si>
  <si>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</si>
  <si>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</si>
  <si>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</si>
  <si>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</si>
  <si>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</si>
  <si>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</si>
  <si>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</si>
  <si>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</si>
  <si>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</si>
  <si>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</si>
  <si>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</si>
  <si>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</si>
  <si>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</si>
  <si>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</si>
  <si>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</si>
  <si>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</si>
  <si>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</si>
  <si>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</si>
  <si>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</si>
  <si>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</si>
  <si>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</si>
  <si>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</si>
  <si>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</si>
  <si>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</si>
  <si>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</si>
  <si>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</si>
  <si>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</si>
  <si>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</si>
  <si>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</si>
  <si>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</si>
  <si>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</si>
  <si>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</si>
  <si>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</si>
  <si>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</si>
  <si>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</si>
  <si>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</si>
  <si>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</si>
  <si>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</si>
  <si>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</si>
  <si>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</si>
  <si>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</si>
  <si>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</si>
  <si>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</si>
  <si>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</si>
  <si>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</si>
  <si>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</si>
  <si>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</si>
  <si>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</si>
  <si>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</si>
  <si>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</si>
  <si>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</si>
  <si>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</si>
  <si>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</si>
  <si>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</si>
  <si>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</si>
  <si>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</si>
  <si>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</si>
  <si>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</si>
  <si>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</si>
  <si>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</si>
  <si>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</si>
  <si>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</si>
  <si>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</si>
  <si>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</si>
  <si>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</si>
  <si>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</si>
  <si>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</si>
  <si>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</si>
  <si>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</si>
  <si>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</si>
  <si>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</si>
  <si>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</si>
  <si>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</si>
  <si>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</si>
  <si>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</si>
  <si>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</si>
  <si>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</si>
  <si>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</si>
  <si>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</si>
  <si>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</si>
  <si>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</si>
  <si>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</si>
  <si>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</si>
  <si>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</si>
  <si>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</si>
  <si>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</si>
  <si>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</si>
  <si>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</si>
  <si>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</si>
  <si>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</si>
  <si>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</si>
  <si>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</si>
  <si>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</si>
  <si>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</si>
  <si>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</si>
  <si>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</si>
  <si>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</si>
  <si>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</si>
  <si>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</si>
  <si>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</si>
  <si>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</si>
  <si>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</si>
  <si>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</si>
  <si>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</si>
  <si>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</si>
  <si>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</si>
  <si>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</si>
  <si>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</si>
  <si>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</si>
  <si>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</si>
  <si>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</si>
  <si>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</si>
  <si>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</si>
  <si>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</si>
  <si>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</si>
  <si>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</si>
  <si>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</si>
  <si>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</si>
  <si>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</si>
  <si>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</si>
  <si>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</si>
  <si>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</si>
  <si>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</si>
  <si>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</si>
  <si>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</si>
  <si>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</si>
  <si>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</si>
  <si>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</si>
  <si>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</si>
  <si>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</si>
  <si>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</si>
  <si>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</si>
  <si>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</si>
  <si>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</si>
  <si>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</si>
  <si>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</si>
  <si>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</si>
  <si>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</si>
  <si>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</si>
  <si>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</si>
  <si>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</si>
  <si>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</si>
  <si>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</si>
  <si>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</si>
  <si>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</si>
  <si>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</si>
  <si>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</si>
  <si>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</si>
  <si>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</si>
  <si>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</si>
  <si>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</si>
  <si>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</si>
  <si>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</si>
  <si>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</si>
  <si>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</si>
  <si>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</si>
  <si>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</si>
  <si>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</si>
  <si>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</si>
  <si>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</si>
  <si>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</si>
  <si>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</si>
  <si>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</si>
  <si>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</si>
  <si>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</si>
  <si>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</si>
  <si>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</si>
  <si>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</si>
  <si>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</si>
  <si>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</si>
  <si>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</si>
  <si>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</si>
  <si>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</si>
  <si>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</si>
  <si>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</si>
  <si>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</si>
  <si>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</si>
  <si>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</si>
  <si>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</si>
  <si>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</si>
  <si>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</si>
  <si>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</si>
  <si>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</si>
  <si>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</si>
  <si>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</si>
  <si>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</si>
  <si>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</si>
  <si>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</si>
  <si>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</si>
  <si>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</si>
  <si>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</si>
  <si>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</si>
  <si>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</si>
  <si>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</si>
  <si>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</si>
  <si>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</si>
  <si>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</si>
  <si>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</si>
  <si>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</si>
  <si>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</si>
  <si>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</si>
  <si>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</si>
  <si>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</si>
  <si>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</si>
  <si>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</si>
  <si>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</si>
  <si>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</si>
  <si>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</si>
  <si>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</si>
  <si>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</si>
  <si>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</si>
  <si>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</si>
  <si>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</si>
  <si>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</si>
  <si>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</si>
  <si>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</si>
  <si>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</si>
  <si>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</si>
  <si>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</si>
  <si>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</si>
  <si>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</si>
  <si>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</si>
  <si>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</si>
  <si>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</si>
  <si>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</si>
  <si>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</si>
  <si>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</si>
  <si>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</si>
  <si>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</si>
  <si>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</si>
  <si>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</si>
  <si>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</si>
  <si>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</si>
  <si>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</si>
  <si>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</si>
  <si>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</si>
  <si>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</si>
  <si>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</si>
  <si>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</si>
  <si>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</si>
  <si>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</si>
  <si>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</si>
  <si>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</si>
  <si>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</si>
  <si>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</si>
  <si>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</si>
  <si>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</si>
  <si>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</si>
  <si>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</si>
  <si>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</si>
  <si>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</si>
  <si>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</si>
  <si>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</si>
  <si>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</si>
  <si>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</si>
  <si>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</si>
  <si>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</si>
  <si>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</si>
  <si>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</si>
  <si>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</si>
  <si>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</si>
  <si>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</si>
  <si>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</si>
  <si>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</si>
  <si>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</si>
  <si>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</si>
  <si>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</si>
  <si>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</si>
  <si>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</si>
  <si>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</si>
  <si>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</si>
  <si>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</si>
  <si>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</si>
  <si>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</si>
  <si>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</si>
  <si>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</si>
  <si>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</si>
  <si>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</si>
  <si>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</si>
  <si>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</si>
  <si>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</si>
  <si>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</si>
  <si>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</si>
  <si>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</si>
  <si>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</si>
  <si>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</si>
  <si>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</si>
  <si>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</si>
  <si>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</si>
  <si>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</si>
  <si>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</si>
  <si>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</si>
  <si>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</si>
  <si>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</si>
  <si>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</si>
  <si>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</si>
  <si>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</si>
  <si>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</si>
  <si>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</si>
  <si>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</si>
  <si>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</si>
  <si>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</si>
  <si>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</si>
  <si>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</si>
  <si>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</si>
  <si>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</si>
  <si>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</si>
  <si>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</si>
  <si>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</si>
  <si>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</si>
  <si>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</si>
  <si>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</si>
  <si>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</si>
  <si>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</si>
  <si>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</si>
  <si>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</si>
  <si>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</si>
  <si>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</si>
  <si>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</si>
  <si>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</si>
  <si>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</si>
  <si>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</si>
  <si>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</si>
  <si>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</si>
  <si>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</si>
  <si>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</si>
  <si>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</si>
  <si>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</si>
  <si>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</si>
  <si>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</si>
  <si>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</si>
  <si>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</si>
  <si>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</si>
  <si>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</si>
  <si>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</si>
  <si>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</si>
  <si>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</si>
  <si>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</si>
  <si>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</si>
  <si>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</si>
  <si>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</si>
  <si>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</si>
  <si>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</si>
  <si>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</si>
  <si>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</si>
  <si>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</si>
  <si>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</si>
  <si>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</si>
  <si>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</si>
  <si>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</si>
  <si>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</si>
  <si>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</si>
  <si>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</si>
  <si>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</si>
  <si>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</si>
  <si>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</si>
  <si>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</si>
  <si>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</si>
  <si>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</si>
  <si>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</si>
  <si>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</si>
  <si>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</si>
  <si>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</si>
  <si>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</si>
  <si>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</si>
  <si>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</si>
  <si>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</si>
  <si>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</si>
  <si>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</si>
  <si>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</si>
  <si>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</si>
  <si>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</si>
  <si>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</si>
  <si>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</si>
  <si>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</si>
  <si>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</si>
  <si>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</si>
  <si>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</si>
  <si>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</si>
  <si>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</si>
  <si>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</si>
  <si>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</si>
  <si>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</si>
  <si>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</si>
  <si>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</si>
  <si>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</si>
  <si>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</si>
  <si>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</si>
  <si>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</si>
  <si>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</si>
  <si>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</si>
  <si>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</si>
  <si>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</si>
  <si>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</si>
  <si>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</si>
  <si>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</si>
  <si>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</si>
  <si>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</si>
  <si>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</si>
  <si>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</si>
  <si>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</si>
  <si>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</si>
  <si>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</si>
  <si>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</si>
  <si>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</si>
  <si>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</si>
  <si>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</si>
  <si>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</si>
  <si>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</si>
  <si>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</si>
  <si>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</si>
  <si>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</si>
  <si>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</si>
  <si>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</si>
  <si>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</si>
  <si>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</si>
  <si>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</si>
  <si>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</si>
  <si>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</si>
  <si>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</si>
  <si>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</si>
  <si>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</si>
  <si>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</si>
  <si>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</si>
  <si>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</si>
  <si>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</si>
  <si>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</si>
  <si>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</si>
  <si>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</si>
  <si>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</si>
  <si>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</si>
  <si>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</si>
  <si>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</si>
  <si>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</si>
  <si>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</si>
  <si>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</si>
  <si>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</si>
  <si>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</si>
  <si>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</si>
  <si>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</si>
  <si>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</si>
  <si>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</si>
  <si>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</si>
  <si>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</si>
  <si>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</si>
  <si>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</si>
  <si>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</si>
  <si>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</si>
  <si>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</si>
  <si>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</si>
  <si>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</si>
  <si>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</si>
  <si>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</si>
  <si>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</si>
  <si>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</si>
  <si>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</si>
  <si>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</si>
  <si>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</si>
  <si>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</si>
  <si>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</si>
  <si>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</si>
  <si>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</si>
  <si>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</si>
  <si>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</si>
  <si>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</si>
  <si>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</si>
  <si>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</si>
  <si>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</si>
  <si>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</si>
  <si>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</si>
  <si>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</si>
  <si>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</si>
  <si>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</si>
  <si>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</si>
  <si>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</si>
  <si>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</si>
  <si>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</si>
  <si>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</si>
  <si>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</si>
  <si>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</si>
  <si>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</si>
  <si>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</si>
  <si>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</si>
  <si>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</si>
  <si>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</si>
  <si>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</si>
  <si>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</si>
  <si>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</si>
  <si>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</si>
  <si>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</si>
  <si>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</si>
  <si>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</si>
  <si>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</si>
  <si>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</si>
  <si>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</si>
  <si>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</si>
  <si>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</si>
  <si>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</si>
  <si>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</si>
  <si>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</si>
  <si>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</si>
  <si>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</si>
  <si>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</si>
  <si>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</si>
  <si>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</si>
  <si>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</si>
  <si>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</si>
  <si>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</si>
  <si>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</si>
  <si>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</si>
  <si>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</si>
  <si>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</si>
  <si>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</si>
  <si>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</si>
  <si>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</si>
  <si>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</si>
  <si>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</si>
  <si>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</si>
  <si>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</si>
  <si>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</si>
  <si>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</si>
  <si>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</si>
  <si>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</si>
  <si>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</si>
  <si>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</si>
  <si>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</si>
  <si>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</si>
  <si>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</si>
  <si>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</si>
  <si>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</si>
  <si>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</si>
  <si>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</si>
  <si>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</si>
  <si>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</si>
  <si>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</si>
  <si>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</si>
  <si>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</si>
  <si>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</si>
  <si>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</si>
  <si>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</si>
  <si>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</si>
  <si>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</si>
  <si>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</si>
  <si>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</si>
  <si>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</si>
  <si>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</si>
  <si>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</si>
  <si>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</si>
  <si>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</si>
  <si>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</si>
  <si>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</si>
  <si>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</si>
  <si>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</si>
  <si>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</si>
  <si>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</si>
  <si>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</si>
  <si>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</si>
  <si>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</si>
  <si>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</si>
  <si>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</si>
  <si>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</si>
  <si>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</si>
  <si>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</si>
  <si>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</si>
  <si>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</si>
  <si>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</si>
  <si>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</si>
  <si>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</si>
  <si>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</si>
  <si>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</si>
  <si>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</si>
  <si>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</si>
  <si>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</si>
  <si>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</si>
  <si>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</si>
  <si>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</si>
  <si>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</si>
  <si>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</si>
  <si>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</si>
  <si>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</si>
  <si>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</si>
  <si>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</si>
  <si>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</si>
  <si>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</si>
  <si>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</si>
  <si>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</si>
  <si>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</si>
  <si>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</si>
  <si>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</si>
  <si>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</si>
  <si>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</si>
  <si>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</si>
  <si>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</si>
  <si>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</si>
  <si>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</si>
  <si>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</si>
  <si>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</si>
  <si>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</si>
  <si>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</si>
  <si>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</si>
  <si>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</si>
  <si>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</si>
  <si>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</si>
  <si>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</si>
  <si>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</si>
  <si>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</si>
  <si>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</si>
  <si>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</si>
  <si>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</si>
  <si>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</si>
  <si>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</si>
  <si>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</si>
  <si>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</si>
  <si>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</si>
  <si>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</si>
  <si>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</si>
  <si>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</si>
  <si>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</si>
  <si>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</si>
  <si>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</si>
  <si>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</si>
  <si>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</si>
  <si>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</si>
  <si>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</si>
  <si>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</si>
  <si>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</si>
  <si>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</si>
  <si>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</si>
  <si>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</si>
  <si>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</si>
  <si>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</si>
  <si>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</si>
  <si>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</si>
  <si>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</si>
  <si>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</si>
  <si>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</si>
  <si>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</si>
  <si>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</si>
  <si>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</si>
  <si>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</si>
  <si>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</si>
  <si>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</si>
  <si>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</si>
  <si>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</si>
  <si>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</si>
  <si>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</si>
  <si>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</si>
  <si>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</si>
  <si>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</si>
  <si>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</si>
  <si>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</si>
  <si>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</si>
  <si>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</si>
  <si>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</si>
  <si>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</si>
  <si>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</si>
  <si>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</si>
  <si>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</si>
  <si>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</si>
  <si>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</si>
  <si>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</si>
  <si>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</si>
  <si>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</si>
  <si>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</si>
  <si>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</si>
  <si>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</si>
  <si>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</si>
  <si>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</si>
  <si>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</si>
  <si>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</si>
  <si>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</si>
  <si>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</si>
  <si>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</si>
  <si>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</si>
  <si>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</si>
  <si>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</si>
  <si>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</si>
  <si>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</si>
  <si>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</si>
  <si>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</si>
  <si>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</si>
  <si>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</si>
  <si>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</si>
  <si>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</si>
  <si>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</si>
  <si>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</si>
  <si>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</si>
  <si>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</si>
  <si>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</si>
  <si>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</si>
  <si>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</si>
  <si>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</si>
  <si>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</si>
  <si>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</si>
  <si>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</si>
  <si>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</si>
  <si>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</si>
  <si>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</si>
  <si>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</si>
  <si>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</si>
  <si>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</si>
  <si>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</si>
  <si>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</si>
  <si>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</si>
  <si>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</si>
  <si>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</si>
  <si>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</si>
  <si>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</si>
  <si>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</si>
  <si>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</si>
  <si>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</si>
  <si>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</si>
  <si>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</si>
  <si>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</si>
  <si>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</si>
  <si>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</si>
  <si>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</si>
  <si>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</si>
  <si>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</si>
  <si>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</si>
  <si>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</si>
  <si>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</si>
  <si>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</si>
  <si>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</si>
  <si>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</si>
  <si>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</si>
  <si>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</si>
  <si>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</si>
  <si>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</si>
  <si>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</si>
  <si>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</si>
  <si>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</si>
  <si>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</si>
  <si>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</si>
  <si>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</si>
  <si>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</si>
  <si>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</si>
  <si>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</si>
  <si>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</si>
  <si>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</si>
  <si>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</si>
  <si>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</si>
  <si>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</si>
  <si>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</si>
  <si>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</si>
  <si>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</si>
  <si>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</si>
  <si>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</si>
  <si>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</si>
  <si>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</si>
  <si>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</si>
  <si>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</si>
  <si>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</si>
  <si>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</si>
  <si>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</si>
  <si>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</si>
  <si>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</si>
  <si>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</si>
  <si>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</si>
  <si>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</si>
  <si>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</si>
  <si>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</si>
  <si>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</si>
  <si>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</si>
  <si>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</si>
  <si>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</si>
  <si>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</si>
  <si>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</si>
  <si>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</si>
  <si>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</si>
  <si>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</si>
  <si>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</si>
  <si>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</si>
  <si>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</si>
  <si>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</si>
  <si>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</si>
  <si>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</si>
  <si>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</si>
  <si>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</si>
  <si>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</si>
  <si>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</si>
  <si>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</si>
  <si>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</si>
  <si>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</si>
  <si>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</si>
  <si>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</si>
  <si>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</si>
  <si>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</si>
  <si>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</si>
  <si>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</si>
  <si>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</si>
  <si>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</si>
  <si>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</si>
  <si>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</si>
  <si>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</si>
  <si>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</si>
  <si>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</si>
  <si>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</si>
  <si>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</si>
  <si>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</si>
  <si>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</si>
  <si>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</si>
  <si>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</si>
  <si>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</si>
  <si>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</si>
  <si>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</si>
  <si>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</si>
  <si>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</si>
  <si>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</si>
  <si>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</si>
  <si>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</si>
  <si>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</si>
  <si>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</si>
  <si>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</si>
  <si>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</si>
  <si>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</si>
  <si>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</si>
  <si>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</si>
  <si>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</si>
  <si>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</si>
  <si>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</si>
  <si>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</si>
  <si>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</si>
  <si>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</si>
  <si>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</si>
  <si>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</si>
  <si>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</si>
  <si>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</si>
  <si>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</si>
  <si>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</si>
  <si>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</si>
  <si>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</si>
  <si>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</si>
  <si>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</si>
  <si>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</si>
  <si>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</si>
  <si>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</si>
  <si>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</si>
  <si>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</si>
  <si>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</si>
  <si>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</si>
  <si>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</si>
  <si>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</si>
  <si>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</si>
  <si>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</si>
  <si>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</si>
  <si>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</si>
  <si>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</si>
  <si>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</si>
  <si>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</si>
  <si>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</si>
  <si>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</si>
  <si>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</si>
  <si>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</si>
  <si>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</si>
  <si>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</si>
  <si>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</si>
  <si>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</si>
  <si>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</si>
  <si>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</si>
  <si>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</si>
  <si>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</si>
  <si>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</si>
  <si>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</si>
  <si>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</si>
  <si>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</si>
  <si>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</si>
  <si>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</si>
  <si>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</si>
  <si>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</si>
  <si>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</si>
  <si>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</si>
  <si>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</si>
  <si>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</si>
  <si>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</si>
  <si>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</si>
  <si>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</si>
  <si>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</si>
  <si>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</si>
  <si>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</si>
  <si>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</si>
  <si>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</si>
  <si>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</si>
  <si>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</si>
  <si>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</si>
  <si>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</si>
  <si>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</si>
  <si>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</si>
  <si>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</si>
  <si>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</si>
  <si>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</si>
  <si>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</si>
  <si>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</si>
  <si>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</si>
  <si>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</si>
  <si>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</si>
  <si>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</si>
  <si>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</si>
  <si>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</si>
  <si>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</si>
  <si>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</si>
  <si>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</si>
  <si>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</si>
  <si>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</si>
  <si>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</si>
  <si>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</si>
  <si>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</si>
  <si>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</si>
  <si>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</si>
  <si>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</si>
  <si>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</si>
  <si>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</si>
  <si>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</si>
  <si>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</si>
  <si>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</si>
  <si>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</si>
  <si>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</si>
  <si>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</si>
  <si>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</si>
  <si>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</si>
  <si>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</si>
  <si>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</si>
  <si>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</si>
  <si>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</si>
  <si>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</si>
  <si>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</si>
  <si>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</si>
  <si>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</si>
  <si>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</si>
  <si>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</si>
  <si>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</si>
  <si>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</si>
  <si>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</si>
  <si>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</si>
  <si>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</si>
  <si>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</si>
  <si>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</si>
  <si>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</si>
  <si>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</si>
  <si>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</si>
  <si>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</si>
  <si>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</si>
  <si>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</si>
  <si>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</si>
  <si>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</si>
  <si>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</si>
  <si>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</si>
  <si>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</si>
  <si>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</si>
  <si>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</si>
  <si>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</si>
  <si>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</si>
  <si>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</si>
  <si>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</si>
  <si>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</si>
  <si>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</si>
  <si>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</si>
  <si>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</si>
  <si>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</si>
  <si>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</si>
  <si>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</si>
  <si>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</si>
  <si>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</si>
  <si>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</si>
  <si>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</si>
  <si>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</si>
  <si>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</si>
  <si>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</si>
  <si>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</si>
  <si>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</si>
  <si>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</si>
  <si>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</si>
  <si>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</si>
  <si>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</si>
  <si>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</si>
  <si>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</si>
  <si>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</si>
  <si>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</si>
  <si>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</si>
  <si>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</si>
  <si>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</si>
  <si>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</si>
  <si>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</si>
  <si>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</si>
  <si>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</si>
  <si>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</si>
  <si>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</si>
  <si>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</si>
  <si>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</si>
  <si>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</si>
  <si>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</si>
  <si>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</si>
  <si>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</si>
  <si>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</si>
  <si>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</si>
  <si>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</si>
  <si>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</si>
  <si>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</si>
  <si>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</si>
  <si>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</si>
  <si>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</si>
  <si>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</si>
  <si>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</si>
  <si>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</si>
  <si>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</si>
  <si>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</si>
  <si>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</si>
  <si>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</si>
  <si>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</si>
  <si>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</si>
  <si>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</si>
  <si>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</si>
  <si>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</si>
  <si>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</si>
  <si>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</si>
  <si>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</si>
  <si>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</si>
  <si>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</si>
  <si>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</si>
  <si>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</si>
  <si>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</si>
  <si>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</si>
  <si>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</si>
  <si>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</si>
  <si>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</si>
  <si>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</si>
  <si>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</si>
  <si>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</si>
  <si>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</si>
  <si>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</si>
  <si>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</si>
  <si>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</si>
  <si>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</si>
  <si>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</si>
  <si>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</si>
  <si>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</si>
  <si>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</si>
  <si>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</si>
  <si>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</si>
  <si>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</si>
  <si>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</si>
  <si>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</si>
  <si>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</si>
  <si>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</si>
  <si>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</si>
  <si>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</si>
  <si>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</si>
  <si>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</si>
  <si>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</si>
  <si>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</si>
  <si>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</si>
  <si>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</si>
  <si>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</si>
  <si>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</si>
  <si>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</si>
  <si>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</si>
  <si>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</si>
  <si>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</si>
  <si>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</si>
  <si>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</si>
  <si>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</si>
  <si>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</si>
  <si>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</si>
  <si>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</si>
  <si>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</si>
  <si>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</si>
  <si>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</si>
  <si>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</si>
  <si>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</si>
  <si>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</si>
  <si>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</si>
  <si>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</si>
  <si>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</si>
  <si>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</si>
  <si>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</si>
  <si>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</si>
  <si>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</si>
  <si>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</si>
  <si>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</si>
  <si>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</si>
  <si>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</si>
  <si>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</si>
  <si>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</si>
  <si>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</si>
  <si>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</si>
  <si>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</si>
  <si>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</si>
  <si>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</si>
  <si>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</si>
  <si>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</si>
  <si>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</si>
  <si>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</si>
  <si>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</si>
  <si>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</si>
  <si>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</si>
  <si>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</si>
  <si>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</si>
  <si>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</si>
  <si>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</si>
  <si>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</si>
  <si>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</si>
  <si>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</si>
  <si>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</si>
  <si>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</si>
  <si>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</si>
  <si>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</si>
  <si>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</si>
  <si>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</si>
  <si>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</si>
  <si>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</si>
  <si>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</si>
  <si>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</si>
  <si>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</si>
  <si>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</si>
  <si>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</si>
  <si>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</si>
  <si>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</si>
  <si>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</si>
  <si>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</si>
  <si>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</si>
  <si>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</si>
  <si>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</si>
  <si>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</si>
  <si>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</si>
  <si>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</si>
  <si>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</si>
  <si>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</si>
  <si>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</si>
  <si>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</si>
  <si>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</si>
  <si>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</si>
  <si>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</si>
  <si>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</si>
  <si>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</si>
  <si>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</si>
  <si>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</si>
  <si>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</si>
  <si>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</si>
  <si>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</si>
  <si>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</si>
  <si>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</si>
  <si>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</si>
  <si>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</si>
  <si>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</si>
  <si>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</si>
  <si>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</si>
  <si>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</si>
  <si>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</si>
  <si>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</si>
  <si>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</si>
  <si>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</si>
  <si>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</si>
  <si>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</si>
  <si>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</si>
  <si>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</si>
  <si>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</si>
  <si>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</si>
  <si>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</si>
  <si>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</si>
  <si>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</si>
  <si>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</si>
  <si>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</si>
  <si>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</si>
  <si>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</si>
  <si>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</si>
  <si>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</si>
  <si>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</si>
  <si>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</si>
  <si>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</si>
  <si>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</si>
  <si>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</si>
  <si>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</si>
  <si>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</si>
  <si>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</si>
  <si>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</si>
  <si>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</si>
  <si>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</si>
  <si>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</si>
  <si>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</si>
  <si>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</si>
  <si>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</si>
  <si>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</si>
  <si>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</si>
  <si>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</si>
  <si>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</si>
  <si>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</si>
  <si>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</si>
  <si>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</si>
  <si>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</si>
  <si>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</si>
  <si>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</si>
  <si>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</si>
  <si>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</si>
  <si>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</si>
  <si>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</si>
  <si>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</si>
  <si>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</si>
  <si>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</si>
  <si>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</si>
  <si>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</si>
  <si>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</si>
  <si>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</si>
  <si>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</si>
  <si>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</si>
  <si>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</si>
  <si>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</si>
  <si>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</si>
  <si>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</si>
  <si>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</si>
  <si>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</si>
  <si>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</si>
  <si>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</si>
  <si>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</si>
  <si>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</si>
  <si>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</si>
  <si>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</si>
  <si>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</si>
  <si>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</si>
  <si>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</si>
  <si>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</si>
  <si>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</si>
  <si>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</si>
  <si>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</si>
  <si>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</si>
  <si>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</si>
  <si>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</si>
  <si>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</si>
  <si>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</si>
  <si>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</si>
  <si>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</si>
  <si>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</si>
  <si>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</si>
  <si>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</si>
  <si>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</si>
  <si>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</si>
  <si>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</si>
  <si>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</si>
  <si>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</si>
  <si>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</si>
  <si>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</si>
  <si>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</si>
  <si>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</si>
  <si>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</si>
  <si>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</si>
  <si>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</si>
  <si>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</si>
  <si>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</si>
  <si>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</si>
  <si>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</si>
  <si>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</si>
  <si>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</si>
  <si>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</si>
  <si>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</si>
  <si>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</si>
  <si>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</si>
  <si>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</si>
  <si>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</si>
  <si>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</si>
  <si>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</si>
  <si>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</si>
  <si>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</si>
  <si>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</si>
  <si>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</si>
  <si>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</si>
  <si>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</si>
  <si>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</si>
  <si>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</si>
  <si>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</si>
  <si>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</si>
  <si>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</si>
  <si>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</si>
  <si>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</si>
  <si>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</si>
  <si>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</si>
  <si>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</si>
  <si>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</si>
  <si>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</si>
  <si>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</si>
  <si>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</si>
  <si>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</si>
  <si>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</si>
  <si>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</si>
  <si>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</si>
  <si>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</si>
  <si>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</si>
  <si>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</si>
  <si>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</si>
  <si>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</si>
  <si>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</si>
  <si>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</si>
  <si>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</si>
  <si>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</si>
  <si>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</si>
  <si>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</si>
  <si>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</si>
  <si>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</si>
  <si>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</si>
  <si>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</si>
  <si>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</si>
  <si>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</si>
  <si>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</si>
  <si>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</si>
  <si>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</si>
  <si>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</si>
  <si>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</si>
  <si>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</si>
  <si>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</si>
  <si>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</si>
  <si>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</si>
  <si>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</si>
  <si>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</si>
  <si>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</si>
  <si>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</si>
  <si>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</si>
  <si>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</si>
  <si>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</si>
  <si>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</si>
  <si>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</si>
  <si>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</si>
  <si>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</si>
  <si>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</si>
  <si>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</si>
  <si>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</si>
  <si>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</si>
  <si>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</si>
  <si>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</si>
  <si>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</si>
  <si>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</si>
  <si>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</si>
  <si>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</si>
  <si>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</si>
  <si>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</si>
  <si>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</si>
  <si>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</si>
  <si>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</si>
  <si>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</si>
  <si>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</si>
  <si>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</si>
  <si>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</si>
  <si>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</si>
  <si>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</si>
  <si>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</si>
  <si>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</si>
  <si>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</si>
  <si>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</si>
  <si>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</si>
  <si>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</si>
  <si>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</si>
  <si>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</si>
  <si>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</si>
  <si>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</si>
  <si>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</si>
  <si>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</si>
  <si>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</si>
  <si>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</si>
  <si>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</si>
  <si>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</si>
  <si>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</si>
  <si>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</si>
  <si>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</si>
  <si>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</si>
  <si>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</si>
  <si>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</si>
  <si>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</si>
  <si>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</si>
  <si>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</si>
  <si>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</si>
  <si>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</si>
  <si>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</si>
  <si>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</si>
  <si>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</si>
  <si>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</si>
  <si>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</si>
  <si>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</si>
  <si>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</si>
  <si>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</si>
  <si>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</si>
  <si>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</si>
  <si>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</si>
  <si>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</si>
  <si>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</si>
  <si>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</si>
  <si>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</si>
  <si>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</si>
  <si>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</si>
  <si>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</si>
  <si>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</si>
  <si>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</si>
  <si>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</si>
  <si>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</si>
  <si>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</si>
  <si>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</si>
  <si>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</si>
  <si>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</si>
  <si>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</si>
  <si>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</si>
  <si>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</si>
  <si>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</si>
  <si>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</si>
  <si>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</si>
  <si>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</si>
  <si>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</si>
  <si>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</si>
  <si>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</si>
  <si>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</si>
  <si>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</si>
  <si>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</si>
  <si>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</si>
  <si>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</si>
  <si>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</si>
  <si>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</si>
  <si>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</si>
  <si>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</si>
  <si>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</si>
  <si>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</si>
  <si>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</si>
  <si>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</si>
  <si>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</si>
  <si>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</si>
  <si>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</si>
  <si>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</si>
  <si>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</si>
  <si>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</si>
  <si>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</si>
  <si>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</si>
  <si>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</si>
  <si>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</si>
  <si>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</si>
  <si>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</si>
  <si>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</si>
  <si>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</si>
  <si>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</si>
  <si>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</si>
  <si>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</si>
  <si>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</si>
  <si>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</si>
  <si>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</si>
  <si>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</si>
  <si>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</si>
  <si>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</si>
  <si>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</si>
  <si>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</si>
  <si>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</si>
  <si>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</si>
  <si>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</si>
  <si>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</si>
  <si>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</si>
  <si>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</si>
  <si>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</si>
  <si>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</si>
  <si>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</si>
  <si>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</si>
  <si>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</si>
  <si>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</si>
  <si>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</si>
  <si>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</si>
  <si>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</si>
  <si>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</si>
  <si>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</si>
  <si>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</si>
  <si>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</si>
  <si>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</si>
  <si>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</si>
  <si>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</si>
  <si>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</si>
  <si>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</si>
  <si>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</si>
  <si>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</si>
  <si>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</si>
  <si>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</si>
  <si>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</si>
  <si>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</si>
  <si>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</si>
  <si>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</si>
  <si>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</si>
  <si>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</si>
  <si>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</si>
  <si>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</si>
  <si>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</si>
  <si>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</si>
  <si>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</si>
  <si>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</si>
  <si>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</si>
  <si>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</si>
  <si>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</si>
  <si>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</si>
  <si>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</si>
  <si>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</si>
  <si>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</si>
  <si>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</si>
  <si>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</si>
  <si>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</si>
  <si>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</si>
  <si>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</si>
  <si>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</si>
  <si>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</si>
  <si>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</si>
  <si>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</si>
  <si>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</si>
  <si>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</si>
  <si>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</si>
  <si>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</si>
  <si>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</si>
  <si>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</si>
  <si>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</si>
  <si>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</si>
  <si>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</si>
  <si>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</si>
  <si>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</si>
  <si>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</si>
  <si>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</si>
  <si>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</si>
  <si>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</si>
  <si>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</si>
  <si>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</si>
  <si>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</si>
  <si>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</si>
  <si>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</si>
  <si>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</si>
  <si>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</si>
  <si>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</si>
  <si>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</si>
  <si>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</si>
  <si>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</si>
  <si>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</si>
  <si>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</si>
  <si>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</si>
  <si>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</si>
  <si>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</si>
  <si>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</si>
  <si>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</si>
  <si>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</si>
  <si>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</si>
  <si>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</si>
  <si>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</si>
  <si>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</si>
  <si>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</si>
  <si>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</si>
  <si>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</si>
  <si>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</si>
  <si>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</si>
  <si>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</si>
  <si>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</si>
  <si>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</si>
  <si>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</si>
  <si>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</si>
  <si>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</si>
  <si>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</si>
  <si>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</si>
  <si>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</si>
  <si>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</si>
  <si>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</si>
  <si>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</si>
  <si>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</si>
  <si>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</si>
  <si>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</si>
  <si>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</si>
  <si>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</si>
  <si>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</si>
  <si>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</si>
  <si>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</si>
  <si>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</si>
  <si>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</si>
  <si>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</si>
  <si>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</si>
  <si>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</si>
  <si>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</si>
  <si>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</si>
  <si>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</si>
  <si>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</si>
  <si>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</si>
  <si>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</si>
  <si>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</si>
  <si>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</si>
  <si>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</si>
  <si>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</si>
  <si>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</si>
  <si>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</si>
  <si>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</si>
  <si>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</si>
  <si>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</si>
  <si>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</si>
  <si>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</si>
  <si>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</si>
  <si>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</si>
  <si>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</si>
  <si>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</si>
  <si>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</si>
  <si>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</si>
  <si>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</si>
  <si>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</si>
  <si>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</si>
  <si>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</si>
  <si>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</si>
  <si>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</si>
  <si>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</si>
  <si>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</si>
  <si>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</si>
  <si>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</si>
  <si>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</si>
  <si>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</si>
  <si>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</si>
  <si>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</si>
  <si>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</si>
  <si>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</si>
  <si>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</si>
  <si>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</si>
  <si>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</si>
  <si>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</si>
  <si>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</si>
  <si>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</si>
  <si>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</si>
  <si>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</si>
  <si>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</si>
  <si>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</si>
  <si>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</si>
  <si>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</si>
  <si>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</si>
  <si>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</si>
  <si>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</si>
  <si>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</si>
  <si>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</si>
  <si>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</si>
  <si>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</si>
  <si>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</si>
  <si>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</si>
  <si>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</si>
  <si>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</si>
  <si>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</si>
  <si>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</si>
  <si>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</si>
  <si>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</si>
  <si>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</si>
  <si>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</si>
  <si>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</si>
  <si>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</si>
  <si>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</si>
  <si>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</si>
  <si>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</si>
  <si>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</si>
  <si>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</si>
  <si>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</si>
  <si>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</si>
  <si>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</si>
  <si>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</si>
  <si>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</si>
  <si>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</si>
  <si>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</si>
  <si>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</si>
  <si>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</si>
  <si>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</si>
  <si>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</si>
  <si>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</si>
  <si>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</si>
  <si>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</si>
  <si>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</si>
  <si>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</si>
  <si>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</si>
  <si>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</si>
  <si>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</si>
  <si>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</si>
  <si>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</si>
  <si>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</si>
  <si>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</si>
  <si>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</si>
  <si>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</si>
  <si>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</si>
  <si>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</si>
  <si>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</si>
  <si>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</si>
  <si>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</si>
  <si>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</si>
  <si>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</si>
  <si>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</si>
  <si>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</si>
  <si>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</si>
  <si>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</si>
  <si>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</si>
  <si>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</si>
  <si>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</si>
  <si>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</si>
  <si>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</si>
  <si>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</si>
  <si>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</si>
  <si>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</si>
  <si>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</si>
  <si>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</si>
  <si>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</si>
  <si>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</si>
  <si>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</si>
  <si>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</si>
  <si>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</si>
  <si>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</si>
  <si>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</si>
  <si>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</si>
  <si>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</si>
  <si>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</si>
  <si>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</si>
  <si>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</si>
  <si>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</si>
  <si>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</si>
  <si>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</si>
  <si>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</si>
  <si>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</si>
  <si>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</si>
  <si>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</si>
  <si>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</si>
  <si>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</si>
  <si>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</si>
  <si>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</si>
  <si>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</si>
  <si>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</si>
  <si>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</si>
  <si>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</si>
  <si>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</si>
  <si>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</si>
  <si>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</si>
  <si>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</si>
  <si>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</si>
  <si>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</si>
  <si>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</si>
  <si>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</si>
  <si>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</si>
  <si>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</si>
  <si>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</si>
  <si>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</si>
  <si>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</si>
  <si>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</si>
  <si>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</si>
  <si>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</si>
  <si>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</si>
  <si>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</si>
  <si>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</si>
  <si>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</si>
  <si>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</si>
  <si>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</si>
  <si>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</si>
  <si>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</si>
  <si>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</si>
  <si>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</si>
  <si>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</si>
  <si>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</si>
  <si>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</si>
  <si>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</si>
  <si>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</si>
  <si>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</si>
  <si>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</si>
  <si>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</si>
  <si>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</si>
  <si>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</si>
  <si>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</si>
  <si>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</si>
  <si>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</si>
  <si>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</si>
  <si>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</si>
  <si>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</si>
  <si>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</si>
  <si>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</si>
  <si>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</si>
  <si>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</si>
  <si>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</si>
  <si>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</si>
  <si>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</si>
  <si>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</si>
  <si>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</si>
  <si>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</si>
  <si>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</si>
  <si>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</si>
  <si>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</si>
  <si>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</si>
  <si>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</si>
  <si>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</si>
  <si>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</si>
  <si>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</si>
  <si>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</si>
  <si>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</si>
  <si>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</si>
  <si>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</si>
  <si>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</si>
  <si>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</si>
  <si>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</si>
  <si>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</si>
  <si>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</si>
  <si>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</si>
  <si>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</si>
  <si>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</si>
  <si>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</si>
  <si>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</si>
  <si>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</si>
  <si>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</si>
  <si>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</si>
  <si>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</si>
  <si>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</si>
  <si>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</si>
  <si>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</si>
  <si>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</si>
  <si>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</si>
  <si>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</si>
  <si>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</si>
  <si>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</si>
  <si>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</si>
  <si>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</si>
  <si>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</si>
  <si>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</si>
  <si>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</si>
  <si>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</si>
  <si>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</si>
  <si>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</si>
  <si>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</si>
  <si>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</si>
  <si>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</si>
  <si>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</si>
  <si>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</si>
  <si>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</si>
  <si>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</si>
  <si>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</si>
  <si>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</si>
  <si>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</si>
  <si>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</si>
  <si>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</si>
  <si>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</si>
  <si>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</si>
  <si>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</si>
  <si>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</si>
  <si>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</si>
  <si>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</si>
  <si>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</si>
  <si>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</si>
  <si>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</si>
  <si>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</si>
  <si>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</si>
  <si>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</si>
  <si>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</si>
  <si>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</si>
  <si>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</si>
  <si>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</si>
  <si>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</si>
  <si>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</si>
  <si>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</si>
  <si>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</si>
  <si>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</si>
  <si>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</si>
  <si>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</si>
  <si>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</si>
  <si>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</si>
  <si>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</si>
  <si>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</si>
  <si>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</si>
  <si>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</si>
  <si>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</si>
  <si>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</si>
  <si>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</si>
  <si>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</si>
  <si>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</si>
  <si>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</si>
  <si>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</si>
  <si>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</si>
  <si>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</si>
  <si>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</si>
  <si>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</si>
  <si>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</si>
  <si>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</si>
  <si>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</si>
  <si>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</si>
  <si>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</si>
  <si>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</si>
  <si>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</si>
  <si>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</si>
  <si>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</si>
  <si>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</si>
  <si>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</si>
  <si>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</si>
  <si>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</si>
  <si>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</si>
  <si>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</si>
  <si>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</si>
  <si>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</si>
  <si>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</si>
  <si>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</si>
  <si>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</si>
  <si>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</si>
  <si>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</si>
  <si>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</si>
  <si>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</si>
  <si>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</si>
  <si>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</si>
  <si>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</si>
  <si>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</si>
  <si>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</si>
  <si>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</si>
  <si>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</si>
  <si>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</si>
  <si>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</si>
  <si>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</si>
  <si>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</si>
  <si>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</si>
  <si>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</si>
  <si>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</si>
  <si>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</si>
  <si>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</si>
  <si>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</si>
  <si>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</si>
  <si>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</si>
  <si>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</si>
  <si>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</si>
  <si>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</si>
  <si>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</si>
  <si>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</si>
  <si>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</si>
  <si>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</si>
  <si>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</si>
  <si>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</si>
  <si>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</si>
  <si>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</si>
  <si>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</si>
  <si>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</si>
  <si>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</si>
  <si>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</si>
  <si>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</si>
  <si>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</si>
  <si>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</si>
  <si>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</si>
  <si>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</si>
  <si>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</si>
  <si>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</si>
  <si>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</si>
  <si>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</si>
  <si>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</si>
  <si>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</si>
  <si>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</si>
  <si>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</si>
  <si>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</si>
  <si>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</si>
  <si>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</si>
  <si>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</si>
  <si>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</si>
  <si>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</si>
  <si>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</si>
  <si>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</si>
  <si>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</si>
  <si>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</si>
  <si>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</si>
  <si>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</si>
  <si>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</si>
  <si>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</si>
  <si>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</si>
  <si>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</si>
  <si>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</si>
  <si>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</si>
  <si>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</si>
  <si>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</si>
  <si>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</si>
  <si>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</si>
  <si>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</si>
  <si>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</si>
  <si>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</si>
  <si>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</si>
  <si>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</si>
  <si>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</si>
  <si>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</si>
  <si>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</si>
  <si>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</si>
  <si>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</si>
  <si>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</si>
  <si>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</si>
  <si>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</si>
  <si>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</si>
  <si>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</si>
  <si>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</si>
  <si>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</si>
  <si>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</si>
  <si>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</si>
  <si>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</si>
  <si>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</si>
  <si>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</si>
  <si>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</si>
  <si>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</si>
  <si>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</si>
  <si>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</si>
  <si>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</si>
  <si>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</si>
  <si>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</si>
  <si>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</si>
  <si>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</si>
  <si>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</si>
  <si>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</si>
  <si>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</si>
  <si>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</si>
  <si>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</si>
  <si>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</si>
  <si>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</si>
  <si>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</si>
  <si>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</si>
  <si>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</si>
  <si>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</si>
  <si>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</si>
  <si>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</si>
  <si>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</si>
  <si>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</si>
  <si>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</si>
  <si>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</si>
  <si>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</si>
  <si>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</si>
  <si>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</si>
  <si>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</si>
  <si>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</si>
  <si>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</si>
  <si>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</si>
  <si>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</si>
  <si>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</si>
  <si>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</si>
  <si>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</si>
  <si>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</si>
  <si>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</si>
  <si>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</si>
  <si>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</si>
  <si>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</si>
  <si>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</si>
  <si>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</si>
  <si>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</si>
  <si>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</si>
  <si>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</si>
  <si>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</si>
  <si>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</si>
  <si>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</si>
  <si>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</si>
  <si>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</si>
  <si>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</si>
  <si>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</si>
  <si>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</si>
  <si>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</si>
  <si>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</si>
  <si>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</si>
  <si>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</si>
  <si>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</si>
  <si>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</si>
  <si>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</si>
  <si>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</si>
  <si>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</si>
  <si>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</si>
  <si>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</si>
  <si>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</si>
  <si>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</si>
  <si>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</si>
  <si>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</si>
  <si>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</si>
  <si>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</si>
  <si>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</si>
  <si>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</si>
  <si>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</si>
  <si>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</si>
  <si>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</si>
  <si>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</si>
  <si>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</si>
  <si>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</si>
  <si>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</si>
  <si>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</si>
  <si>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</si>
  <si>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</si>
  <si>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</si>
  <si>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</si>
  <si>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</si>
  <si>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</si>
  <si>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</si>
  <si>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</si>
  <si>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</si>
  <si>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</si>
  <si>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</si>
  <si>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</si>
  <si>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</si>
  <si>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</si>
  <si>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</si>
  <si>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</si>
  <si>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</si>
  <si>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</si>
  <si>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</si>
  <si>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</si>
  <si>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</si>
  <si>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</si>
  <si>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</si>
  <si>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</si>
  <si>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</si>
  <si>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</si>
  <si>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</si>
  <si>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</si>
  <si>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</si>
  <si>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</si>
  <si>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</si>
  <si>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</si>
  <si>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</si>
  <si>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</si>
  <si>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</si>
  <si>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</si>
  <si>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</si>
  <si>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</si>
  <si>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</si>
  <si>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</si>
  <si>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</si>
  <si>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</si>
  <si>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</si>
  <si>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</si>
  <si>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</si>
  <si>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</si>
  <si>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</si>
  <si>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</si>
  <si>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</si>
  <si>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</si>
  <si>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</si>
  <si>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</si>
  <si>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</si>
  <si>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</si>
  <si>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</si>
  <si>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</si>
  <si>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</si>
  <si>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</si>
  <si>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</si>
  <si>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</si>
  <si>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</si>
  <si>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</si>
  <si>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</si>
  <si>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</si>
  <si>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</si>
  <si>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</si>
  <si>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</si>
  <si>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</si>
  <si>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</si>
  <si>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</si>
  <si>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</si>
  <si>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</si>
  <si>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</si>
  <si>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</si>
  <si>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</si>
  <si>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</si>
  <si>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</si>
  <si>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</si>
  <si>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</si>
  <si>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</si>
  <si>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</si>
  <si>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</si>
  <si>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</si>
  <si>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</si>
  <si>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</si>
  <si>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</si>
  <si>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</si>
  <si>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</si>
  <si>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</si>
  <si>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</si>
  <si>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</si>
  <si>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</si>
  <si>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</si>
  <si>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</si>
  <si>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</si>
  <si>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</si>
  <si>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</si>
  <si>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</si>
  <si>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</si>
  <si>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</si>
  <si>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</si>
  <si>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</si>
  <si>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</si>
  <si>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</si>
  <si>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</si>
  <si>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</si>
  <si>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</si>
  <si>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</si>
  <si>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</si>
  <si>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</si>
  <si>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</si>
  <si>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</si>
  <si>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</si>
  <si>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</si>
  <si>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</si>
  <si>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</si>
  <si>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</si>
  <si>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</si>
  <si>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</si>
  <si>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</si>
  <si>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</si>
  <si>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</si>
  <si>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</si>
  <si>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</si>
  <si>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</si>
  <si>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</si>
  <si>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</si>
  <si>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</si>
  <si>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</si>
  <si>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</si>
  <si>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</si>
  <si>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</si>
  <si>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</si>
  <si>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</si>
  <si>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</si>
  <si>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</si>
  <si>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</si>
  <si>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</si>
  <si>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</si>
  <si>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</si>
  <si>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</si>
  <si>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</si>
  <si>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</si>
  <si>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</si>
  <si>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</si>
  <si>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</si>
  <si>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</si>
  <si>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</si>
  <si>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</si>
  <si>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</si>
  <si>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</si>
  <si>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</si>
  <si>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</si>
  <si>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</si>
  <si>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</si>
  <si>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</si>
  <si>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</si>
  <si>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</si>
  <si>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</si>
  <si>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</si>
  <si>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</si>
  <si>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</si>
  <si>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</si>
  <si>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</si>
  <si>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</si>
  <si>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</si>
  <si>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</si>
  <si>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</si>
  <si>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</si>
  <si>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</si>
  <si>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</si>
  <si>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</si>
  <si>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</si>
  <si>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</si>
  <si>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</si>
  <si>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</si>
  <si>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</si>
  <si>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</si>
  <si>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</si>
  <si>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</si>
  <si>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</si>
  <si>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</si>
  <si>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</si>
  <si>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</si>
  <si>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</si>
  <si>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</si>
  <si>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</si>
  <si>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</si>
  <si>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</si>
  <si>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</si>
  <si>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</si>
  <si>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</si>
  <si>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</si>
  <si>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</si>
  <si>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</si>
  <si>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</si>
  <si>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</si>
  <si>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</si>
  <si>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</si>
  <si>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</si>
  <si>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</si>
  <si>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</si>
  <si>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</si>
  <si>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</si>
  <si>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</si>
  <si>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</si>
  <si>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</si>
  <si>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</si>
  <si>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</si>
  <si>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</si>
  <si>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</si>
  <si>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</si>
  <si>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</si>
  <si>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</si>
  <si>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</si>
  <si>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</si>
  <si>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</si>
  <si>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</si>
  <si>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</si>
  <si>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</si>
  <si>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</si>
  <si>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</si>
  <si>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</si>
  <si>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</si>
  <si>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</si>
  <si>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</si>
  <si>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</si>
  <si>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</si>
  <si>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</si>
  <si>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</si>
  <si>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</si>
  <si>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</si>
  <si>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</si>
  <si>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</si>
  <si>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</si>
  <si>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</si>
  <si>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</si>
  <si>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</si>
  <si>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</si>
  <si>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</si>
  <si>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</si>
  <si>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</si>
  <si>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</si>
  <si>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</si>
  <si>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</si>
  <si>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</si>
  <si>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</si>
  <si>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</si>
  <si>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</si>
  <si>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</si>
  <si>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</si>
  <si>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</si>
  <si>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</si>
  <si>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</si>
  <si>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</si>
  <si>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</si>
  <si>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</si>
  <si>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</si>
  <si>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</si>
  <si>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</si>
  <si>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</si>
  <si>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</si>
  <si>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</si>
  <si>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</si>
  <si>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</si>
  <si>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</si>
  <si>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</si>
  <si>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</si>
  <si>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</si>
  <si>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</si>
  <si>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</si>
  <si>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</si>
  <si>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</si>
  <si>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</si>
  <si>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</si>
  <si>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</si>
  <si>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</si>
  <si>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</si>
  <si>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</si>
  <si>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</si>
  <si>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</si>
  <si>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</si>
  <si>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</si>
  <si>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</si>
  <si>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</si>
  <si>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</si>
  <si>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</si>
  <si>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</si>
  <si>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</si>
  <si>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</si>
  <si>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</si>
  <si>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</si>
  <si>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</si>
  <si>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</si>
  <si>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</si>
  <si>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</si>
  <si>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</si>
  <si>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</si>
  <si>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</si>
  <si>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</si>
  <si>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</si>
  <si>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</si>
  <si>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</si>
  <si>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</si>
  <si>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</si>
  <si>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</si>
  <si>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</si>
  <si>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</si>
  <si>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</si>
  <si>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</si>
  <si>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</si>
  <si>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</si>
  <si>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</si>
  <si>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</si>
  <si>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</si>
  <si>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</si>
  <si>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</si>
  <si>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</si>
  <si>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</si>
  <si>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</si>
  <si>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</si>
  <si>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</si>
  <si>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</si>
  <si>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</si>
  <si>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</si>
  <si>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</si>
  <si>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</si>
  <si>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</si>
  <si>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</si>
  <si>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</si>
  <si>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</si>
  <si>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</si>
  <si>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</si>
  <si>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</si>
  <si>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</si>
  <si>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</si>
  <si>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</si>
  <si>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</si>
  <si>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</si>
  <si>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</si>
  <si>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</si>
  <si>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</si>
  <si>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</si>
  <si>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</si>
  <si>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</si>
  <si>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</si>
  <si>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</si>
  <si>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</si>
  <si>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</si>
  <si>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</si>
  <si>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</si>
  <si>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</si>
  <si>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</si>
  <si>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</si>
  <si>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</si>
  <si>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</si>
  <si>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</si>
  <si>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</si>
  <si>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</si>
  <si>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</si>
  <si>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</si>
  <si>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</si>
  <si>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</si>
  <si>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</si>
  <si>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</si>
  <si>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</si>
  <si>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</si>
  <si>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</si>
  <si>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</si>
  <si>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</si>
  <si>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</si>
  <si>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</si>
  <si>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</si>
  <si>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</si>
  <si>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</si>
  <si>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</si>
  <si>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</si>
  <si>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</si>
  <si>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</si>
  <si>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</si>
  <si>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</si>
  <si>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</si>
  <si>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</si>
  <si>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</si>
  <si>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</si>
  <si>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</si>
  <si>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</si>
  <si>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</si>
  <si>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</si>
  <si>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</si>
  <si>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</si>
  <si>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</si>
  <si>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</si>
  <si>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</si>
  <si>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</si>
  <si>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</si>
  <si>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</si>
  <si>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</si>
  <si>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</si>
  <si>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</si>
  <si>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</si>
  <si>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</si>
  <si>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</si>
  <si>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</si>
  <si>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</si>
  <si>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</si>
  <si>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</si>
  <si>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</si>
  <si>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</si>
  <si>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</si>
  <si>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</si>
  <si>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</si>
  <si>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</si>
  <si>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</si>
  <si>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</si>
  <si>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</si>
  <si>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</si>
  <si>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</si>
  <si>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</si>
  <si>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</si>
  <si>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</si>
  <si>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</si>
  <si>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</si>
  <si>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</si>
  <si>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</si>
  <si>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</si>
  <si>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</si>
  <si>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</si>
  <si>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</si>
  <si>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</si>
  <si>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</si>
  <si>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</si>
  <si>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</si>
  <si>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</si>
  <si>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</si>
  <si>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</si>
  <si>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</si>
  <si>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</si>
  <si>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</si>
  <si>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</si>
  <si>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</si>
  <si>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</si>
  <si>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</si>
  <si>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</si>
  <si>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</si>
  <si>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</si>
  <si>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</si>
  <si>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</si>
  <si>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</si>
  <si>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</si>
  <si>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</si>
  <si>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</si>
  <si>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</si>
  <si>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</si>
  <si>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</si>
  <si>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</si>
  <si>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</si>
  <si>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</si>
  <si>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</si>
  <si>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</si>
  <si>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</si>
  <si>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</si>
  <si>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</si>
  <si>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</si>
  <si>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</si>
  <si>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</si>
  <si>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</si>
  <si>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</si>
  <si>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</si>
  <si>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</si>
  <si>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</si>
  <si>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</si>
  <si>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</si>
  <si>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</si>
  <si>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</si>
  <si>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</si>
  <si>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</si>
  <si>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</si>
  <si>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</si>
  <si>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</si>
  <si>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</si>
  <si>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</si>
  <si>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</si>
  <si>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</si>
  <si>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</si>
  <si>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</si>
  <si>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</si>
  <si>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</si>
  <si>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</si>
  <si>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</si>
  <si>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</si>
  <si>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</si>
  <si>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</si>
  <si>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</si>
  <si>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</si>
  <si>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</si>
  <si>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</si>
  <si>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</si>
  <si>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</si>
  <si>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</si>
  <si>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</si>
  <si>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</si>
  <si>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</si>
  <si>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</si>
  <si>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</si>
  <si>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</si>
  <si>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</si>
  <si>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</si>
  <si>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</si>
  <si>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</si>
  <si>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</si>
  <si>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</si>
  <si>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</si>
  <si>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</si>
  <si>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</si>
  <si>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</si>
  <si>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</si>
  <si>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</si>
  <si>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</si>
  <si>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</si>
  <si>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</si>
  <si>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</si>
  <si>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</si>
  <si>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</si>
  <si>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</si>
  <si>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</si>
  <si>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</si>
  <si>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</si>
  <si>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</si>
  <si>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</si>
  <si>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</si>
  <si>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</si>
  <si>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</si>
  <si>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</si>
  <si>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</si>
  <si>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</si>
  <si>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</si>
  <si>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</si>
  <si>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</si>
  <si>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</si>
  <si>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</si>
  <si>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</si>
  <si>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</si>
  <si>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</si>
  <si>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</si>
  <si>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</si>
  <si>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</si>
  <si>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</si>
  <si>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</si>
  <si>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</si>
  <si>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</si>
  <si>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</si>
  <si>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</si>
  <si>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</si>
  <si>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</si>
  <si>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</si>
  <si>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</si>
  <si>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</si>
  <si>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</si>
  <si>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</si>
  <si>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</si>
  <si>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</si>
  <si>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</si>
  <si>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</si>
  <si>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</si>
  <si>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</si>
  <si>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</si>
  <si>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</si>
  <si>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</si>
  <si>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</si>
  <si>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</si>
  <si>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</si>
  <si>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</si>
  <si>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</si>
  <si>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</si>
  <si>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</si>
  <si>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</si>
  <si>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</si>
  <si>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</si>
  <si>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</si>
  <si>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</si>
  <si>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</si>
  <si>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</si>
  <si>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</si>
  <si>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</si>
  <si>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</si>
  <si>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</si>
  <si>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</si>
  <si>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</si>
  <si>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</si>
  <si>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</si>
  <si>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</si>
  <si>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</si>
  <si>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</si>
  <si>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</si>
  <si>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</si>
  <si>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</si>
  <si>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</si>
  <si>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</si>
  <si>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</si>
  <si>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</si>
  <si>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</si>
  <si>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</si>
  <si>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</si>
  <si>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</si>
  <si>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</si>
  <si>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</si>
  <si>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</si>
  <si>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</si>
  <si>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</si>
  <si>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</si>
  <si>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</si>
  <si>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</si>
  <si>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</si>
  <si>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</si>
  <si>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</si>
  <si>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</si>
  <si>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</si>
  <si>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</si>
  <si>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</si>
  <si>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</si>
  <si>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</si>
  <si>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</si>
  <si>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</si>
  <si>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</si>
  <si>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</si>
  <si>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</si>
  <si>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</si>
  <si>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</si>
  <si>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</si>
  <si>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</si>
  <si>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</si>
  <si>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</si>
  <si>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</si>
  <si>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</si>
  <si>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</si>
  <si>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</si>
  <si>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</si>
  <si>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</si>
  <si>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</si>
  <si>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</si>
  <si>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</si>
  <si>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</si>
  <si>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</si>
  <si>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</si>
  <si>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</si>
  <si>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</si>
  <si>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</si>
  <si>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</si>
  <si>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</si>
  <si>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</si>
  <si>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</si>
  <si>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</si>
  <si>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</si>
  <si>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</si>
  <si>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</si>
  <si>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</si>
  <si>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</si>
  <si>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</si>
  <si>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</si>
  <si>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</si>
  <si>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</si>
  <si>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</si>
  <si>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</si>
  <si>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</si>
  <si>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</si>
  <si>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</si>
  <si>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</si>
  <si>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</si>
  <si>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</si>
  <si>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</si>
  <si>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</si>
  <si>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</si>
  <si>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</si>
  <si>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</si>
  <si>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</si>
  <si>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</si>
  <si>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</si>
  <si>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</si>
  <si>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</si>
  <si>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</si>
  <si>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</si>
  <si>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</si>
  <si>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</si>
  <si>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</si>
  <si>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</si>
  <si>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</si>
  <si>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</si>
  <si>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</si>
  <si>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</si>
  <si>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</si>
  <si>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</si>
  <si>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</si>
  <si>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</si>
  <si>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</si>
  <si>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</si>
  <si>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</si>
  <si>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</si>
  <si>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</si>
  <si>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</si>
  <si>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</si>
  <si>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</si>
  <si>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</si>
  <si>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</si>
  <si>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</si>
  <si>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</si>
  <si>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</si>
  <si>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</si>
  <si>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</si>
  <si>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</si>
  <si>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</si>
  <si>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</si>
  <si>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</si>
  <si>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</si>
  <si>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</si>
  <si>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</si>
  <si>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</si>
  <si>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</si>
  <si>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</si>
  <si>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</si>
  <si>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</si>
  <si>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</si>
  <si>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</si>
  <si>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</si>
  <si>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</si>
  <si>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</si>
  <si>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</si>
  <si>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</si>
  <si>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</si>
  <si>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</si>
  <si>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</si>
  <si>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</si>
  <si>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</si>
  <si>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</si>
  <si>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</si>
  <si>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</si>
  <si>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</si>
  <si>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</si>
  <si>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</si>
  <si>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</si>
  <si>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</si>
  <si>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</si>
  <si>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</si>
  <si>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</si>
  <si>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</si>
  <si>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</si>
  <si>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</si>
  <si>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</si>
  <si>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</si>
  <si>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</si>
  <si>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</si>
  <si>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</si>
  <si>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</si>
  <si>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</si>
  <si>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</si>
  <si>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</si>
  <si>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</si>
  <si>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</si>
  <si>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</si>
  <si>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</si>
  <si>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</si>
  <si>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</si>
  <si>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</si>
  <si>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</si>
  <si>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</si>
  <si>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</si>
  <si>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</si>
  <si>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</si>
  <si>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</si>
  <si>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</si>
  <si>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</si>
  <si>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</si>
  <si>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</si>
  <si>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</si>
  <si>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</si>
  <si>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</si>
  <si>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</si>
  <si>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</si>
  <si>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</si>
  <si>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</si>
  <si>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</si>
  <si>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</si>
  <si>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</si>
  <si>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</si>
  <si>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</si>
  <si>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</si>
  <si>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</si>
  <si>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</si>
  <si>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</si>
  <si>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</si>
  <si>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</si>
  <si>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</si>
  <si>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</si>
  <si>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</si>
  <si>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</si>
  <si>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</si>
  <si>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</si>
  <si>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</si>
  <si>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</si>
  <si>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</si>
  <si>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</si>
  <si>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</si>
  <si>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</si>
  <si>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</si>
  <si>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</si>
  <si>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</si>
  <si>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</si>
  <si>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</si>
  <si>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</si>
  <si>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</si>
  <si>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</si>
  <si>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</si>
  <si>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</si>
  <si>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</si>
  <si>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</si>
  <si>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</si>
  <si>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</si>
  <si>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</si>
  <si>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</si>
  <si>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</si>
  <si>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</si>
  <si>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</si>
  <si>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</si>
  <si>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</si>
  <si>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</si>
  <si>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</si>
  <si>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</si>
  <si>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</si>
  <si>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</si>
  <si>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</si>
  <si>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</si>
  <si>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</si>
  <si>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</si>
  <si>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</si>
  <si>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</si>
  <si>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</si>
  <si>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</si>
  <si>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</si>
  <si>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</si>
  <si>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</si>
  <si>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</si>
  <si>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</si>
  <si>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</si>
  <si>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</si>
  <si>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</si>
  <si>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</si>
  <si>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</si>
  <si>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</si>
  <si>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</si>
  <si>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</si>
  <si>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</si>
  <si>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</si>
  <si>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</si>
  <si>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</si>
  <si>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</si>
  <si>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</si>
  <si>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</si>
  <si>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</si>
  <si>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</si>
  <si>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</si>
  <si>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</si>
  <si>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</si>
  <si>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</si>
  <si>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</si>
  <si>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</si>
  <si>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</si>
  <si>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</si>
  <si>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</si>
  <si>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</si>
  <si>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</si>
  <si>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</si>
  <si>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</si>
  <si>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</si>
  <si>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</si>
  <si>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</si>
  <si>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</si>
  <si>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</si>
  <si>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</si>
  <si>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</si>
  <si>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</si>
  <si>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</si>
  <si>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</si>
  <si>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</si>
  <si>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</si>
  <si>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</si>
  <si>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</si>
  <si>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</si>
  <si>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</si>
  <si>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</si>
  <si>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</si>
  <si>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</si>
  <si>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</si>
  <si>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</si>
  <si>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</si>
  <si>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</si>
  <si>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</si>
  <si>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</si>
  <si>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</si>
  <si>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</si>
  <si>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</si>
  <si>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</si>
  <si>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</si>
  <si>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</si>
  <si>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</si>
  <si>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</si>
  <si>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</si>
  <si>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</si>
  <si>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</si>
  <si>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</si>
  <si>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</si>
  <si>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</si>
  <si>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</si>
  <si>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</si>
  <si>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</si>
  <si>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</si>
  <si>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</si>
  <si>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</si>
  <si>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</si>
  <si>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</si>
  <si>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</si>
  <si>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</si>
  <si>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</si>
  <si>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</si>
  <si>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</si>
  <si>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</si>
  <si>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</si>
  <si>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</si>
  <si>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</si>
  <si>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</si>
  <si>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</si>
  <si>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</si>
  <si>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</si>
  <si>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</si>
  <si>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</si>
  <si>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</si>
  <si>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</si>
  <si>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</si>
  <si>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</si>
  <si>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</si>
  <si>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</si>
  <si>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</si>
  <si>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</si>
  <si>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</si>
  <si>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</si>
  <si>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</si>
  <si>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</si>
  <si>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</si>
  <si>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</si>
  <si>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</si>
  <si>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</si>
  <si>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</si>
  <si>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</si>
  <si>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</si>
  <si>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</si>
  <si>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</si>
  <si>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</si>
  <si>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</si>
  <si>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</si>
  <si>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</si>
  <si>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</si>
  <si>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</si>
  <si>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</si>
  <si>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</si>
  <si>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</si>
  <si>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</si>
  <si>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</si>
  <si>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</si>
  <si>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</si>
  <si>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</si>
  <si>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</si>
  <si>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</si>
  <si>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</si>
  <si>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</si>
  <si>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</si>
  <si>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</si>
  <si>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</si>
  <si>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</si>
  <si>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</si>
  <si>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</si>
  <si>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</si>
  <si>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</si>
  <si>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</si>
  <si>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</si>
  <si>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</si>
  <si>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</si>
  <si>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</si>
  <si>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</si>
  <si>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</si>
  <si>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</si>
  <si>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</si>
  <si>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</si>
  <si>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</si>
  <si>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</si>
  <si>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</si>
  <si>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</si>
  <si>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</si>
  <si>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</si>
  <si>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</si>
  <si>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</si>
  <si>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</si>
  <si>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</si>
  <si>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</si>
  <si>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</si>
  <si>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</si>
  <si>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</si>
  <si>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</si>
  <si>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</si>
  <si>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</si>
  <si>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</si>
  <si>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</si>
  <si>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</si>
  <si>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</si>
  <si>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</si>
  <si>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</si>
  <si>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</si>
  <si>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</si>
  <si>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</si>
  <si>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</si>
  <si>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</si>
  <si>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</si>
  <si>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</si>
  <si>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</si>
  <si>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</si>
  <si>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</si>
  <si>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</si>
  <si>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</si>
  <si>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</si>
  <si>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</si>
  <si>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</si>
  <si>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</si>
  <si>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</si>
  <si>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</si>
  <si>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</si>
  <si>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</si>
  <si>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</si>
  <si>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</si>
  <si>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</si>
  <si>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</si>
  <si>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</si>
  <si>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</si>
  <si>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</si>
  <si>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</si>
  <si>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</si>
  <si>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</si>
  <si>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</si>
  <si>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</si>
  <si>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</si>
  <si>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</si>
  <si>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</si>
  <si>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</si>
  <si>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</si>
  <si>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</si>
  <si>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</si>
  <si>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</si>
  <si>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</si>
  <si>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</si>
  <si>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</si>
  <si>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</si>
  <si>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</si>
  <si>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</si>
  <si>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</si>
  <si>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</si>
  <si>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</si>
  <si>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</si>
  <si>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</si>
  <si>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</si>
  <si>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</si>
  <si>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</si>
  <si>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</si>
  <si>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</si>
  <si>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</si>
  <si>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</si>
  <si>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</si>
  <si>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</si>
  <si>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</si>
  <si>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</si>
  <si>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</si>
  <si>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</si>
  <si>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</si>
  <si>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</si>
  <si>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</si>
  <si>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</si>
  <si>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</si>
  <si>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</si>
  <si>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</si>
  <si>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</si>
  <si>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</si>
  <si>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</si>
  <si>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</si>
  <si>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</si>
  <si>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</si>
  <si>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</si>
  <si>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</si>
  <si>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</si>
  <si>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</si>
  <si>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</si>
  <si>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</si>
  <si>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</si>
  <si>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</si>
  <si>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</si>
  <si>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</si>
  <si>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</si>
  <si>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</si>
  <si>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</si>
  <si>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</si>
  <si>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</si>
  <si>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</si>
  <si>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</si>
  <si>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</si>
  <si>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</si>
  <si>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</si>
  <si>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</si>
  <si>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</si>
  <si>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</si>
  <si>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</si>
  <si>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</si>
  <si>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</si>
  <si>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</si>
  <si>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</si>
  <si>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</si>
  <si>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</si>
  <si>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</si>
  <si>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</si>
  <si>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</si>
  <si>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</si>
  <si>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</si>
  <si>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</si>
  <si>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</si>
  <si>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</si>
  <si>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</si>
  <si>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</si>
  <si>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</si>
  <si>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</si>
  <si>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</si>
  <si>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</si>
  <si>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</si>
  <si>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</si>
  <si>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</si>
  <si>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</si>
  <si>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</si>
  <si>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</si>
  <si>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</si>
  <si>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</si>
  <si>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</si>
  <si>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</si>
  <si>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</si>
  <si>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</si>
  <si>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</si>
  <si>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</si>
  <si>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</si>
  <si>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</si>
  <si>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</si>
  <si>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</si>
  <si>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</si>
  <si>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</si>
  <si>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</si>
  <si>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</si>
  <si>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</si>
  <si>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</si>
  <si>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</si>
  <si>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</si>
  <si>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</si>
  <si>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</si>
  <si>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</si>
  <si>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</si>
  <si>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</si>
  <si>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</si>
  <si>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</si>
  <si>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</si>
  <si>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</si>
  <si>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</si>
  <si>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</si>
  <si>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</si>
  <si>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</si>
  <si>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</si>
  <si>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</si>
  <si>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</si>
  <si>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</si>
  <si>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</si>
  <si>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</si>
  <si>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</si>
  <si>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</si>
  <si>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</si>
  <si>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</si>
  <si>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</si>
  <si>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</si>
  <si>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</si>
  <si>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</si>
  <si>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</si>
  <si>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</si>
  <si>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</si>
  <si>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</si>
  <si>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</si>
  <si>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</si>
  <si>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</si>
  <si>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</si>
  <si>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</si>
  <si>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</si>
  <si>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</si>
  <si>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</si>
  <si>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</si>
  <si>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</si>
  <si>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</si>
  <si>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</si>
  <si>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</si>
  <si>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</si>
  <si>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</si>
  <si>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</si>
  <si>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</si>
  <si>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</si>
  <si>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</si>
  <si>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</si>
  <si>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</si>
  <si>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</si>
  <si>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</si>
  <si>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</si>
  <si>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</si>
  <si>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</si>
  <si>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</si>
  <si>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</si>
  <si>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</si>
  <si>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</si>
  <si>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</si>
  <si>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</si>
  <si>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</si>
  <si>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</si>
  <si>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</si>
  <si>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</si>
  <si>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</si>
  <si>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</si>
  <si>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</si>
  <si>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</si>
  <si>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</si>
  <si>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</si>
  <si>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</si>
  <si>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</si>
  <si>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</si>
  <si>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</si>
  <si>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</si>
  <si>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</si>
  <si>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</si>
  <si>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</si>
  <si>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</si>
  <si>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</si>
  <si>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</si>
  <si>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</si>
  <si>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</si>
  <si>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</si>
  <si>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</si>
  <si>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</si>
  <si>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</si>
  <si>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</si>
  <si>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</si>
  <si>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</si>
  <si>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</si>
  <si>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</si>
  <si>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</si>
  <si>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</si>
  <si>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</si>
  <si>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</si>
  <si>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</si>
  <si>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</si>
  <si>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</si>
  <si>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</si>
  <si>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</si>
  <si>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</si>
  <si>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</si>
  <si>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</si>
  <si>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</si>
  <si>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</si>
  <si>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</si>
  <si>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</si>
  <si>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</si>
  <si>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</si>
  <si>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</si>
  <si>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</si>
  <si>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</si>
  <si>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</si>
  <si>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</si>
  <si>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</si>
  <si>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</si>
  <si>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</si>
  <si>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</si>
  <si>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</si>
  <si>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</si>
  <si>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</si>
  <si>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</si>
  <si>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</si>
  <si>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</si>
  <si>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</si>
  <si>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</si>
  <si>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</si>
  <si>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</si>
  <si>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</si>
  <si>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</si>
  <si>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</si>
  <si>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</si>
  <si>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</si>
  <si>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</si>
  <si>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</si>
  <si>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</si>
  <si>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</si>
  <si>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</si>
  <si>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</si>
  <si>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</si>
  <si>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</si>
  <si>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</si>
  <si>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</si>
  <si>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</si>
  <si>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</si>
  <si>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</si>
  <si>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</si>
  <si>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</si>
  <si>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</si>
  <si>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</si>
  <si>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</si>
  <si>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</si>
  <si>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</si>
  <si>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</si>
  <si>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</si>
  <si>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</si>
  <si>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</si>
  <si>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</si>
  <si>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</si>
  <si>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</si>
  <si>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</si>
  <si>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</si>
  <si>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</si>
  <si>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</si>
  <si>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</si>
  <si>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</si>
  <si>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</si>
  <si>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</si>
  <si>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</si>
  <si>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</si>
  <si>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</si>
  <si>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</si>
  <si>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</si>
  <si>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</si>
  <si>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</si>
  <si>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</si>
  <si>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</si>
  <si>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</si>
  <si>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</si>
  <si>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</si>
  <si>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</si>
  <si>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</si>
  <si>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</si>
  <si>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</si>
  <si>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</si>
  <si>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</si>
  <si>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</si>
  <si>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</si>
  <si>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</si>
  <si>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</si>
  <si>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</si>
  <si>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</si>
  <si>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</si>
  <si>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</si>
  <si>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</si>
  <si>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</si>
  <si>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</si>
  <si>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</si>
  <si>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</si>
  <si>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</si>
  <si>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</si>
  <si>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</si>
  <si>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</si>
  <si>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</si>
  <si>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</si>
  <si>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</si>
  <si>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</si>
  <si>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</si>
  <si>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</si>
  <si>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</si>
  <si>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</si>
  <si>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</si>
  <si>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</si>
  <si>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</si>
  <si>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</si>
  <si>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</si>
  <si>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</si>
  <si>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</si>
  <si>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</si>
  <si>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</si>
  <si>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</si>
  <si>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</si>
  <si>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</si>
  <si>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</si>
  <si>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</si>
  <si>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</si>
  <si>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</si>
  <si>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</si>
  <si>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</si>
  <si>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</si>
  <si>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</si>
  <si>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</si>
  <si>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</si>
  <si>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</si>
  <si>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</si>
  <si>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</si>
  <si>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</si>
  <si>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</si>
  <si>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</si>
  <si>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</si>
  <si>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</si>
  <si>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</si>
  <si>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</si>
  <si>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</si>
  <si>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</si>
  <si>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</si>
  <si>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</si>
  <si>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</si>
  <si>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</si>
  <si>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</si>
  <si>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</si>
  <si>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</si>
  <si>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</si>
  <si>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</si>
  <si>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</si>
  <si>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</si>
  <si>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</si>
  <si>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</si>
  <si>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</si>
  <si>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</si>
  <si>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</si>
  <si>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</si>
  <si>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</si>
  <si>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</si>
  <si>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</si>
  <si>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</si>
  <si>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</si>
  <si>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</si>
  <si>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</si>
  <si>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</si>
  <si>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</si>
  <si>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</si>
  <si>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</si>
  <si>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</si>
  <si>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</si>
  <si>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</si>
  <si>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</si>
  <si>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</si>
  <si>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</si>
  <si>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</si>
  <si>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</si>
  <si>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</si>
  <si>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</si>
  <si>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</si>
  <si>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</si>
  <si>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</si>
  <si>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</si>
  <si>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</si>
  <si>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</si>
  <si>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</si>
  <si>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</si>
  <si>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</si>
  <si>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</si>
  <si>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</si>
  <si>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</si>
  <si>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</si>
  <si>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</si>
  <si>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</si>
  <si>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</si>
  <si>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</si>
  <si>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</si>
  <si>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</si>
  <si>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</si>
  <si>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</si>
  <si>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</si>
  <si>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</si>
  <si>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</si>
  <si>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</si>
  <si>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</si>
  <si>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</si>
  <si>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</si>
  <si>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</si>
  <si>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</si>
  <si>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</si>
  <si>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</si>
  <si>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</si>
  <si>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</si>
  <si>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</si>
  <si>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</si>
  <si>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</si>
  <si>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</si>
  <si>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</si>
  <si>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</si>
  <si>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</si>
  <si>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</si>
  <si>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</si>
  <si>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</si>
  <si>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</si>
  <si>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</si>
  <si>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</si>
  <si>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</si>
  <si>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</si>
  <si>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</si>
  <si>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</si>
  <si>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</si>
  <si>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</si>
  <si>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</si>
  <si>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</si>
  <si>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</si>
  <si>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</si>
  <si>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</si>
  <si>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</si>
  <si>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</si>
  <si>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</si>
  <si>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</si>
  <si>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</si>
  <si>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</si>
  <si>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</si>
  <si>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</si>
  <si>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</si>
  <si>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</si>
  <si>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</si>
  <si>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</si>
  <si>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</si>
  <si>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</si>
  <si>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</si>
  <si>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</si>
  <si>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</si>
  <si>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</si>
  <si>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</si>
  <si>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</si>
  <si>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</si>
  <si>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</si>
  <si>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</si>
  <si>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</si>
  <si>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</si>
  <si>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</si>
  <si>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</si>
  <si>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</si>
  <si>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</si>
  <si>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</si>
  <si>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</si>
  <si>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</si>
  <si>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</si>
  <si>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</si>
  <si>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</si>
  <si>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</si>
  <si>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</si>
  <si>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</si>
  <si>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</si>
  <si>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</si>
  <si>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</si>
  <si>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</si>
  <si>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</si>
  <si>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</si>
  <si>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</si>
  <si>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</si>
  <si>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</si>
  <si>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</si>
  <si>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</si>
  <si>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</si>
  <si>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</si>
  <si>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</si>
  <si>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</si>
  <si>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</si>
  <si>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</si>
  <si>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</si>
  <si>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</si>
  <si>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</si>
  <si>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</si>
  <si>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</si>
  <si>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</si>
  <si>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</si>
  <si>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</si>
  <si>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</si>
  <si>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</si>
  <si>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</si>
  <si>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</si>
  <si>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</si>
  <si>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</si>
  <si>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</si>
  <si>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</si>
  <si>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</si>
  <si>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</si>
  <si>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</si>
  <si>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</si>
  <si>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</si>
  <si>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</si>
  <si>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</si>
  <si>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</si>
  <si>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</si>
  <si>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</si>
  <si>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</si>
  <si>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</si>
  <si>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</si>
  <si>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</si>
  <si>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</si>
  <si>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</si>
  <si>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</si>
  <si>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</si>
  <si>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</si>
  <si>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</si>
  <si>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</si>
  <si>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</si>
  <si>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</si>
  <si>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</si>
  <si>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</si>
  <si>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</si>
  <si>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</si>
  <si>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</si>
  <si>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</si>
  <si>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</si>
  <si>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</si>
  <si>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</si>
  <si>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</si>
  <si>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</si>
  <si>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</si>
  <si>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</si>
  <si>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</si>
  <si>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</si>
  <si>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</si>
  <si>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</si>
  <si>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</si>
  <si>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</si>
  <si>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</si>
  <si>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</si>
  <si>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</si>
  <si>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</si>
  <si>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</si>
  <si>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</si>
  <si>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</si>
  <si>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</si>
  <si>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</si>
  <si>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</si>
  <si>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</si>
  <si>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</si>
  <si>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</si>
  <si>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</si>
  <si>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</si>
  <si>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</si>
  <si>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</si>
  <si>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</si>
  <si>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</si>
  <si>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</si>
  <si>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</si>
  <si>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</si>
  <si>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</si>
  <si>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</si>
  <si>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</si>
  <si>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</si>
  <si>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</si>
  <si>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</si>
  <si>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</si>
  <si>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</si>
  <si>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</si>
  <si>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</si>
  <si>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</si>
  <si>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</si>
  <si>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</si>
  <si>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</si>
  <si>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</si>
  <si>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</si>
  <si>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</si>
  <si>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</si>
  <si>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</si>
  <si>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</si>
  <si>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</si>
  <si>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</si>
  <si>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</si>
  <si>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</si>
  <si>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</si>
  <si>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</si>
  <si>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</si>
  <si>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</si>
  <si>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</si>
  <si>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</si>
  <si>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</si>
  <si>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</si>
  <si>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</si>
  <si>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</si>
  <si>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</si>
  <si>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</si>
  <si>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</si>
  <si>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</si>
  <si>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</si>
  <si>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</si>
  <si>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</si>
  <si>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</si>
  <si>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</si>
  <si>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</si>
  <si>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</si>
  <si>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</si>
  <si>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</si>
  <si>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</si>
  <si>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</si>
  <si>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</si>
  <si>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</si>
  <si>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</si>
  <si>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</si>
  <si>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</si>
  <si>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</si>
  <si>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</si>
  <si>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</si>
  <si>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</si>
  <si>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</si>
  <si>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</si>
  <si>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</si>
  <si>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</si>
  <si>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</si>
  <si>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</si>
  <si>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</si>
  <si>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</si>
  <si>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</si>
  <si>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</si>
  <si>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</si>
  <si>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</si>
  <si>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</si>
  <si>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</si>
  <si>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</si>
  <si>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</si>
  <si>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</si>
  <si>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</si>
  <si>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</si>
  <si>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</si>
  <si>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</si>
  <si>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</si>
  <si>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</si>
  <si>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</si>
  <si>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</si>
  <si>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</si>
  <si>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</si>
  <si>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</si>
  <si>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</si>
  <si>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</si>
  <si>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</si>
  <si>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</si>
  <si>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</si>
  <si>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</si>
  <si>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</si>
  <si>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</si>
  <si>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</si>
  <si>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</si>
  <si>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</si>
  <si>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</si>
  <si>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</si>
  <si>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</si>
  <si>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</si>
  <si>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</si>
  <si>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</si>
  <si>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</si>
  <si>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</si>
  <si>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</si>
  <si>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</si>
  <si>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</si>
  <si>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</si>
  <si>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</si>
  <si>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</si>
  <si>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</si>
  <si>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</si>
  <si>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</si>
  <si>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</si>
  <si>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</si>
  <si>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</si>
  <si>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</si>
  <si>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</si>
  <si>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</si>
  <si>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</si>
  <si>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</si>
  <si>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</si>
  <si>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</si>
  <si>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</si>
  <si>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</si>
  <si>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</si>
  <si>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</si>
  <si>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</si>
  <si>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</si>
  <si>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</si>
  <si>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</si>
  <si>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</si>
  <si>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</si>
  <si>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</si>
  <si>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</si>
  <si>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</si>
  <si>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</si>
  <si>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</si>
  <si>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</si>
  <si>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</si>
  <si>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</si>
  <si>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</si>
  <si>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</si>
  <si>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</si>
  <si>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</si>
  <si>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</si>
  <si>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</si>
  <si>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</si>
  <si>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</si>
  <si>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</si>
  <si>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</si>
  <si>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</si>
  <si>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</si>
  <si>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</si>
  <si>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</si>
  <si>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</si>
  <si>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</si>
  <si>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</si>
  <si>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</si>
  <si>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</si>
  <si>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</si>
  <si>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</si>
  <si>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</si>
  <si>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</si>
  <si>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</si>
  <si>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</si>
  <si>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</si>
  <si>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</si>
  <si>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</si>
  <si>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</si>
  <si>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</si>
  <si>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</si>
  <si>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</si>
  <si>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</si>
  <si>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</si>
  <si>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</si>
  <si>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</si>
  <si>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</si>
  <si>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</si>
  <si>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</si>
  <si>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</si>
  <si>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</si>
  <si>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</si>
  <si>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</si>
  <si>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</si>
  <si>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</si>
  <si>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</si>
  <si>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</si>
  <si>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</si>
  <si>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</si>
  <si>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</si>
  <si>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</si>
  <si>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</si>
  <si>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</si>
  <si>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</si>
  <si>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</si>
  <si>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</si>
  <si>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</si>
  <si>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</si>
  <si>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</si>
  <si>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</si>
  <si>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</si>
  <si>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</si>
  <si>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</si>
  <si>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</si>
  <si>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</si>
  <si>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</si>
  <si>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</si>
  <si>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</si>
  <si>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</si>
  <si>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</si>
  <si>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</si>
  <si>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</si>
  <si>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</si>
  <si>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</si>
  <si>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</si>
  <si>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</si>
  <si>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</si>
  <si>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</si>
  <si>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</si>
  <si>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</si>
  <si>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</si>
  <si>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</si>
  <si>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</si>
  <si>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</si>
  <si>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</si>
  <si>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</si>
  <si>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</si>
  <si>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</si>
  <si>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</si>
  <si>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</si>
  <si>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</si>
  <si>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</si>
  <si>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</si>
  <si>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</si>
  <si>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</si>
  <si>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</si>
  <si>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</si>
  <si>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</si>
  <si>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</si>
  <si>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</si>
  <si>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</si>
  <si>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</si>
  <si>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</si>
  <si>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</si>
  <si>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</si>
  <si>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</si>
  <si>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</si>
  <si>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</si>
  <si>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</si>
  <si>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</si>
  <si>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</si>
  <si>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</si>
  <si>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</si>
  <si>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</si>
  <si>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</si>
  <si>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</si>
  <si>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</si>
  <si>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</si>
  <si>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</si>
  <si>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</si>
  <si>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</si>
  <si>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</si>
  <si>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</si>
  <si>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</si>
  <si>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</si>
  <si>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</si>
  <si>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</si>
  <si>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</si>
  <si>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</si>
  <si>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</si>
  <si>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</si>
  <si>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</si>
  <si>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</si>
  <si>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</si>
  <si>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</si>
  <si>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</si>
  <si>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</si>
  <si>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</si>
  <si>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</si>
  <si>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</si>
  <si>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</si>
  <si>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</si>
  <si>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</si>
  <si>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</si>
  <si>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</si>
  <si>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</si>
  <si>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</si>
  <si>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</si>
  <si>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</si>
  <si>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</si>
  <si>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</si>
  <si>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</si>
  <si>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</si>
  <si>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</si>
  <si>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</si>
  <si>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</si>
  <si>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</si>
  <si>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</si>
  <si>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</si>
  <si>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</si>
  <si>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</si>
  <si>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</si>
  <si>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</si>
  <si>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</si>
  <si>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</si>
  <si>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</si>
  <si>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</si>
  <si>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</si>
  <si>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</si>
  <si>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</si>
  <si>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</si>
  <si>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</si>
  <si>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</si>
  <si>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</si>
  <si>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</si>
  <si>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</si>
  <si>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</si>
  <si>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</si>
  <si>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</si>
  <si>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</si>
  <si>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</si>
  <si>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</si>
  <si>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</si>
  <si>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</si>
  <si>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</si>
  <si>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</si>
  <si>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</si>
  <si>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</si>
  <si>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</si>
  <si>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</si>
  <si>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</si>
  <si>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</si>
  <si>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</si>
  <si>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</si>
  <si>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</si>
  <si>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</si>
  <si>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</si>
  <si>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</si>
  <si>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</si>
  <si>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</si>
  <si>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</si>
  <si>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</si>
  <si>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</si>
  <si>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</si>
  <si>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</si>
  <si>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</si>
  <si>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</si>
  <si>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</si>
  <si>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</si>
  <si>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</si>
  <si>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</si>
  <si>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</si>
  <si>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</si>
  <si>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</si>
  <si>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</si>
  <si>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</si>
  <si>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</si>
  <si>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</si>
  <si>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</si>
  <si>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</si>
  <si>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</si>
  <si>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</si>
  <si>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</si>
  <si>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</si>
  <si>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</si>
  <si>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</si>
  <si>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</si>
  <si>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</si>
  <si>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</si>
  <si>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</si>
  <si>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</si>
  <si>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</si>
  <si>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</si>
  <si>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</si>
  <si>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</si>
  <si>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</si>
  <si>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</si>
  <si>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</si>
  <si>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</si>
  <si>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</si>
  <si>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</si>
  <si>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</si>
  <si>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</si>
  <si>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</si>
  <si>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</si>
  <si>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</si>
  <si>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</si>
  <si>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</si>
  <si>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</si>
  <si>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</si>
  <si>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</si>
  <si>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</si>
  <si>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</si>
  <si>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</si>
  <si>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</si>
  <si>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</si>
  <si>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</si>
  <si>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</si>
  <si>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</si>
  <si>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</si>
  <si>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</si>
  <si>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</si>
  <si>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</si>
  <si>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</si>
  <si>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</si>
  <si>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</si>
  <si>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</si>
  <si>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</si>
  <si>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</si>
  <si>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</si>
  <si>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</si>
  <si>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</si>
  <si>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</si>
  <si>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</si>
  <si>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</si>
  <si>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</si>
  <si>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</si>
  <si>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</si>
  <si>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</si>
  <si>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</si>
  <si>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</si>
  <si>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</si>
  <si>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</si>
  <si>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</si>
  <si>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</si>
  <si>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</si>
  <si>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</si>
  <si>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</si>
  <si>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</si>
  <si>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</si>
  <si>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</si>
  <si>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</si>
  <si>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</si>
  <si>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</si>
  <si>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</si>
  <si>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</si>
  <si>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</si>
  <si>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</si>
  <si>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</si>
  <si>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</si>
  <si>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</si>
  <si>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</si>
  <si>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</si>
  <si>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</si>
  <si>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</si>
  <si>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</si>
  <si>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</si>
  <si>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</si>
  <si>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</si>
  <si>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</si>
  <si>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</si>
  <si>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</si>
  <si>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</si>
  <si>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</si>
  <si>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</si>
  <si>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</si>
  <si>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</si>
  <si>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</si>
  <si>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</si>
  <si>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</si>
  <si>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</si>
  <si>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</si>
  <si>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</si>
  <si>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</si>
  <si>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</si>
  <si>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</si>
  <si>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</si>
  <si>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</si>
  <si>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</si>
  <si>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</si>
  <si>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</si>
  <si>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</si>
  <si>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</si>
  <si>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</si>
  <si>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</si>
  <si>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</si>
  <si>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</si>
  <si>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</si>
  <si>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</si>
  <si>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</si>
  <si>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</si>
  <si>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</si>
  <si>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</si>
  <si>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</si>
  <si>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</si>
  <si>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</si>
  <si>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</si>
  <si>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</si>
  <si>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</si>
  <si>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</si>
  <si>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</si>
  <si>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</si>
  <si>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</si>
  <si>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</si>
  <si>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</si>
  <si>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</si>
  <si>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</si>
  <si>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</si>
  <si>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</si>
  <si>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</si>
  <si>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</si>
  <si>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</si>
  <si>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</si>
  <si>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</si>
  <si>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</si>
  <si>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</si>
  <si>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</si>
  <si>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</si>
  <si>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</si>
  <si>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</si>
  <si>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</si>
  <si>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</si>
  <si>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</si>
  <si>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</si>
  <si>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</si>
  <si>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</si>
  <si>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</si>
  <si>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</si>
  <si>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</si>
  <si>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</si>
  <si>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</si>
  <si>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</si>
  <si>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</si>
  <si>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</si>
  <si>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</si>
  <si>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</si>
  <si>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</si>
  <si>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</si>
  <si>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</si>
  <si>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</si>
  <si>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</si>
  <si>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</si>
  <si>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</si>
  <si>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</si>
  <si>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</si>
  <si>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</si>
  <si>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</si>
  <si>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</si>
  <si>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</si>
  <si>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</si>
  <si>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</si>
  <si>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</si>
  <si>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</si>
  <si>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</si>
  <si>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</si>
  <si>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</si>
  <si>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</si>
  <si>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</si>
  <si>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</si>
  <si>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</si>
  <si>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</si>
  <si>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</si>
  <si>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</si>
  <si>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</si>
  <si>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</si>
  <si>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</si>
  <si>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</si>
  <si>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</si>
  <si>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</si>
  <si>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</si>
  <si>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</si>
  <si>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</si>
  <si>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</si>
  <si>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</si>
  <si>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</si>
  <si>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</si>
  <si>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</si>
  <si>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</si>
  <si>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</si>
  <si>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</si>
  <si>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</si>
  <si>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</si>
  <si>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</si>
  <si>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</si>
  <si>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</si>
  <si>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</si>
  <si>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</si>
  <si>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</si>
  <si>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</si>
  <si>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</si>
  <si>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</si>
  <si>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</si>
  <si>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</si>
  <si>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</si>
  <si>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</si>
  <si>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</si>
  <si>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</si>
  <si>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</si>
  <si>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</si>
  <si>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</si>
  <si>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</si>
  <si>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</si>
  <si>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</si>
  <si>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</si>
  <si>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</si>
  <si>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</si>
  <si>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</si>
  <si>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</si>
  <si>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</si>
  <si>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</si>
  <si>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</si>
  <si>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</si>
  <si>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</si>
  <si>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</si>
  <si>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</si>
  <si>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</si>
  <si>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</si>
  <si>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</si>
  <si>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</si>
  <si>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</si>
  <si>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</si>
  <si>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</si>
  <si>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</si>
  <si>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</si>
  <si>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</si>
  <si>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</si>
  <si>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</si>
  <si>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</si>
  <si>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</si>
  <si>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</si>
  <si>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</si>
  <si>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</si>
  <si>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</si>
  <si>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</si>
  <si>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</si>
  <si>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</si>
  <si>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</si>
  <si>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</si>
  <si>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</si>
  <si>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</si>
  <si>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</si>
  <si>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</si>
  <si>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</si>
  <si>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</si>
  <si>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</si>
  <si>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</si>
  <si>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</si>
  <si>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</si>
  <si>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</si>
  <si>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</si>
  <si>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</si>
  <si>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</si>
  <si>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</si>
  <si>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</si>
  <si>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</si>
  <si>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</si>
  <si>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</si>
  <si>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</si>
  <si>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</si>
  <si>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</si>
  <si>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</si>
  <si>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</si>
  <si>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</si>
  <si>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</si>
  <si>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</si>
  <si>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</si>
  <si>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</si>
  <si>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</si>
  <si>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</si>
  <si>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</si>
  <si>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</si>
  <si>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</si>
  <si>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</si>
  <si>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</si>
  <si>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</si>
  <si>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</si>
  <si>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</si>
  <si>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</si>
  <si>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</si>
  <si>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</si>
  <si>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</si>
  <si>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</si>
  <si>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</si>
  <si>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</si>
  <si>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</si>
  <si>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</si>
  <si>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</si>
  <si>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</si>
  <si>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</si>
  <si>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</si>
  <si>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</si>
  <si>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</si>
  <si>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</si>
  <si>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</si>
  <si>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</si>
  <si>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</si>
  <si>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</si>
  <si>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</si>
  <si>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</si>
  <si>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</si>
  <si>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</si>
  <si>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</si>
  <si>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</si>
  <si>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</si>
  <si>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</si>
  <si>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</si>
  <si>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</si>
  <si>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</si>
  <si>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</si>
  <si>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</si>
  <si>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</si>
  <si>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</si>
  <si>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</si>
  <si>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</si>
  <si>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</si>
  <si>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</si>
  <si>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</si>
  <si>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</si>
  <si>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</si>
  <si>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</si>
  <si>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</si>
  <si>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</si>
  <si>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</si>
  <si>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</si>
  <si>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</si>
  <si>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</si>
  <si>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</si>
  <si>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</si>
  <si>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</si>
  <si>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</si>
  <si>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</si>
  <si>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</si>
  <si>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</si>
  <si>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</si>
  <si>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</si>
  <si>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</si>
  <si>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</si>
  <si>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</si>
  <si>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</si>
  <si>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</si>
  <si>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</si>
  <si>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</si>
  <si>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</si>
  <si>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</si>
  <si>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</si>
  <si>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</si>
  <si>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</si>
  <si>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</si>
  <si>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</si>
  <si>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</si>
  <si>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</si>
  <si>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</si>
  <si>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</si>
  <si>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</si>
  <si>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</si>
  <si>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</si>
  <si>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</si>
  <si>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</si>
  <si>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</si>
  <si>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</si>
  <si>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</si>
  <si>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</si>
  <si>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</si>
  <si>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</si>
  <si>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</si>
  <si>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</si>
  <si>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</si>
  <si>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</si>
  <si>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</si>
  <si>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</si>
  <si>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</si>
  <si>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</si>
  <si>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</si>
  <si>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</si>
  <si>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</si>
  <si>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</si>
  <si>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</si>
  <si>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</si>
  <si>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</si>
  <si>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</si>
  <si>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</si>
  <si>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</si>
  <si>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</si>
  <si>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</si>
  <si>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</si>
  <si>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</si>
  <si>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</si>
  <si>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</si>
  <si>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</si>
  <si>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</si>
  <si>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</si>
  <si>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</si>
  <si>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</si>
  <si>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</si>
  <si>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</si>
  <si>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</si>
  <si>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</si>
  <si>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</si>
  <si>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</si>
  <si>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</si>
  <si>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</si>
  <si>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</si>
  <si>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</si>
  <si>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</si>
  <si>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</si>
  <si>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</si>
  <si>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</si>
  <si>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</si>
  <si>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</si>
  <si>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</si>
  <si>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</si>
  <si>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</si>
  <si>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</si>
  <si>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</si>
  <si>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</si>
  <si>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</si>
  <si>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</si>
  <si>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</si>
  <si>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</si>
  <si>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</si>
  <si>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</si>
  <si>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</si>
  <si>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</si>
  <si>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</si>
  <si>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</si>
  <si>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</si>
  <si>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</si>
  <si>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</si>
  <si>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</si>
  <si>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</si>
  <si>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</si>
  <si>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</si>
  <si>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</si>
  <si>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</si>
  <si>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</si>
  <si>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</si>
  <si>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</si>
  <si>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</si>
  <si>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</si>
  <si>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</si>
  <si>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</si>
  <si>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</si>
  <si>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</si>
  <si>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</si>
  <si>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</si>
  <si>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</si>
  <si>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</si>
  <si>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</si>
  <si>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</si>
  <si>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</si>
  <si>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</si>
  <si>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</si>
  <si>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</si>
  <si>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</si>
  <si>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</si>
  <si>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</si>
  <si>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</si>
  <si>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</si>
  <si>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</si>
  <si>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</si>
  <si>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</si>
  <si>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</si>
  <si>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</si>
  <si>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</si>
  <si>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</si>
  <si>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</si>
  <si>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</si>
  <si>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</si>
  <si>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</si>
  <si>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</si>
  <si>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</si>
  <si>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</si>
  <si>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</si>
  <si>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</si>
  <si>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</si>
  <si>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</si>
  <si>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</si>
  <si>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</si>
  <si>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</si>
  <si>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</si>
  <si>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</si>
  <si>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</si>
  <si>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</si>
  <si>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</si>
  <si>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</si>
  <si>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</si>
  <si>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</si>
  <si>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</si>
  <si>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</si>
  <si>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</si>
  <si>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</si>
  <si>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</si>
  <si>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</si>
  <si>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</si>
  <si>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</si>
  <si>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</si>
  <si>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</si>
  <si>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</si>
  <si>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</si>
  <si>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</si>
  <si>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</si>
  <si>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</si>
  <si>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</si>
  <si>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</si>
  <si>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</si>
  <si>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</si>
  <si>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</si>
  <si>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</si>
  <si>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</si>
  <si>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</si>
  <si>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</si>
  <si>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</si>
  <si>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</si>
  <si>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</si>
  <si>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</si>
  <si>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</si>
  <si>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</si>
  <si>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</si>
  <si>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</si>
  <si>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</si>
  <si>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</si>
  <si>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</si>
  <si>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</si>
  <si>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</si>
  <si>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</si>
  <si>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</si>
  <si>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</si>
  <si>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</si>
  <si>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</si>
  <si>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</si>
  <si>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</si>
  <si>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</si>
  <si>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</si>
  <si>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</si>
  <si>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</si>
  <si>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</si>
  <si>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</si>
  <si>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</si>
  <si>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</si>
  <si>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</si>
  <si>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</si>
  <si>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</si>
  <si>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</si>
  <si>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</si>
  <si>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</si>
  <si>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</si>
  <si>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</si>
  <si>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</si>
  <si>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</si>
  <si>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</si>
  <si>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</si>
  <si>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</si>
  <si>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</si>
  <si>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</si>
  <si>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</si>
  <si>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</si>
  <si>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</si>
  <si>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</si>
  <si>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</si>
  <si>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</si>
  <si>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</si>
  <si>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</si>
  <si>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</si>
  <si>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</si>
  <si>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</si>
  <si>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</si>
  <si>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</si>
  <si>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</si>
  <si>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</si>
  <si>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</si>
  <si>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</si>
  <si>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</si>
  <si>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</si>
  <si>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</si>
  <si>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</si>
  <si>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</si>
  <si>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</si>
  <si>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</si>
  <si>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</si>
  <si>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</si>
  <si>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</si>
  <si>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</si>
  <si>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</si>
  <si>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</si>
  <si>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</si>
  <si>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</si>
  <si>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</si>
  <si>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</si>
  <si>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</si>
  <si>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</si>
  <si>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</si>
  <si>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</si>
  <si>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</si>
  <si>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</si>
  <si>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</si>
  <si>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</si>
  <si>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</si>
  <si>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</si>
  <si>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</si>
  <si>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</si>
  <si>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</si>
  <si>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</si>
  <si>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</si>
  <si>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</si>
  <si>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</si>
  <si>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</si>
  <si>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</si>
  <si>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</si>
  <si>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</si>
  <si>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</si>
  <si>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</si>
  <si>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</si>
  <si>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</si>
  <si>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</si>
  <si>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</si>
  <si>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</si>
  <si>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</si>
  <si>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</si>
  <si>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</si>
  <si>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</si>
  <si>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</si>
  <si>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</si>
  <si>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</si>
  <si>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</si>
  <si>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</si>
  <si>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</si>
  <si>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</si>
  <si>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</si>
  <si>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</si>
  <si>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</si>
  <si>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</si>
  <si>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</si>
  <si>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</si>
  <si>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</si>
  <si>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</si>
  <si>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</si>
  <si>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</si>
  <si>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</si>
  <si>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</si>
  <si>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</si>
  <si>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</si>
  <si>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</si>
  <si>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</si>
  <si>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</si>
  <si>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</si>
  <si>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</si>
  <si>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</si>
  <si>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</si>
  <si>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</si>
  <si>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</si>
  <si>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</si>
  <si>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</si>
  <si>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</si>
  <si>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</si>
  <si>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</si>
  <si>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</si>
  <si>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</si>
  <si>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</si>
  <si>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</si>
  <si>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</si>
  <si>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</si>
  <si>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</si>
  <si>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</si>
  <si>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</si>
  <si>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</si>
  <si>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</si>
  <si>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</si>
  <si>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</si>
  <si>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</si>
  <si>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</si>
  <si>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</si>
  <si>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</si>
  <si>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</si>
  <si>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</si>
  <si>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</si>
  <si>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</si>
  <si>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</si>
  <si>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</si>
  <si>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</si>
  <si>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</si>
  <si>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</si>
  <si>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</si>
  <si>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</si>
  <si>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</si>
  <si>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</si>
  <si>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</si>
  <si>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</si>
  <si>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</si>
  <si>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</si>
  <si>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</si>
  <si>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</si>
  <si>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</si>
  <si>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</si>
  <si>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</si>
  <si>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</si>
  <si>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</si>
  <si>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</si>
  <si>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</si>
  <si>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</si>
  <si>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</si>
  <si>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</si>
  <si>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</si>
  <si>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</si>
  <si>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</si>
  <si>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</si>
  <si>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</si>
  <si>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</si>
  <si>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</si>
  <si>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</si>
  <si>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</si>
  <si>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</si>
  <si>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</si>
  <si>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</si>
  <si>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</si>
  <si>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</si>
  <si>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</si>
  <si>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</si>
  <si>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</si>
  <si>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</si>
  <si>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</si>
  <si>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</si>
  <si>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</si>
  <si>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</si>
  <si>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</si>
  <si>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</si>
  <si>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</si>
  <si>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</si>
  <si>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</si>
  <si>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</si>
  <si>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</si>
  <si>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</si>
  <si>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</si>
  <si>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</si>
  <si>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</si>
  <si>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</si>
  <si>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</si>
  <si>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</si>
  <si>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</si>
  <si>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</si>
  <si>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</si>
  <si>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</si>
  <si>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</si>
  <si>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</si>
  <si>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</si>
  <si>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</si>
  <si>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</si>
  <si>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</si>
  <si>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</si>
  <si>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</si>
  <si>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</si>
  <si>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</si>
  <si>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</si>
  <si>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</si>
  <si>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</si>
  <si>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</si>
  <si>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</si>
  <si>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</si>
  <si>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</si>
  <si>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</si>
  <si>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</si>
  <si>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</si>
  <si>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</si>
  <si>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</si>
  <si>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</si>
  <si>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</si>
  <si>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</si>
  <si>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</si>
  <si>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</si>
  <si>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</si>
  <si>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</si>
  <si>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</si>
  <si>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</si>
  <si>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</si>
  <si>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</si>
  <si>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</si>
  <si>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</si>
  <si>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</si>
  <si>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</si>
  <si>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</si>
  <si>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</si>
  <si>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</si>
  <si>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</si>
  <si>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</si>
  <si>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</si>
  <si>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</si>
  <si>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</si>
  <si>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</si>
  <si>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</si>
  <si>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</si>
  <si>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</si>
  <si>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</si>
  <si>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</si>
  <si>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</si>
  <si>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</si>
  <si>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</si>
  <si>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</si>
  <si>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</si>
  <si>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</si>
  <si>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</si>
  <si>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</si>
  <si>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</si>
  <si>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</si>
  <si>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</si>
  <si>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</si>
  <si>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</si>
  <si>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</si>
  <si>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</si>
  <si>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</si>
  <si>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</si>
  <si>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</si>
  <si>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</si>
  <si>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</si>
  <si>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</si>
  <si>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</si>
  <si>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</si>
  <si>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</si>
  <si>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</si>
  <si>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</si>
  <si>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</si>
  <si>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</si>
  <si>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</si>
  <si>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</si>
  <si>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</si>
  <si>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</si>
  <si>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</si>
  <si>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</si>
  <si>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</si>
  <si>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</si>
  <si>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</si>
  <si>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</si>
  <si>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</si>
  <si>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</si>
  <si>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</si>
  <si>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</si>
  <si>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</si>
  <si>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</si>
  <si>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</si>
  <si>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</si>
  <si>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</si>
  <si>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</si>
  <si>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</si>
  <si>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</si>
  <si>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</si>
  <si>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</si>
  <si>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</si>
  <si>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</si>
  <si>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</si>
  <si>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</si>
  <si>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</si>
  <si>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</si>
  <si>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</si>
  <si>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</si>
  <si>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</si>
  <si>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</si>
  <si>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</si>
  <si>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</si>
  <si>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</si>
  <si>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</si>
  <si>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</si>
  <si>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</si>
  <si>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</si>
  <si>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</si>
  <si>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</si>
  <si>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</si>
  <si>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</si>
  <si>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</si>
  <si>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</si>
  <si>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</si>
  <si>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</si>
  <si>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</si>
  <si>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</si>
  <si>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</si>
  <si>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</si>
  <si>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</si>
  <si>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</si>
  <si>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</si>
  <si>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</si>
  <si>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</si>
  <si>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</si>
  <si>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</si>
  <si>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</si>
  <si>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</si>
  <si>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</si>
  <si>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</si>
  <si>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</si>
  <si>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</si>
  <si>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</si>
  <si>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</si>
  <si>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</si>
  <si>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</si>
  <si>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</si>
  <si>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</si>
  <si>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</si>
  <si>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</si>
  <si>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</si>
  <si>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</si>
  <si>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</si>
  <si>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</si>
  <si>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</si>
  <si>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</si>
  <si>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</si>
  <si>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</si>
  <si>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</si>
  <si>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</si>
  <si>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</si>
  <si>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</si>
  <si>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</si>
  <si>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</si>
  <si>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</si>
  <si>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</si>
  <si>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</si>
  <si>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</si>
  <si>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</si>
  <si>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</si>
  <si>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</si>
  <si>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</si>
  <si>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</si>
  <si>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</si>
  <si>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</si>
  <si>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</si>
  <si>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</si>
  <si>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</si>
  <si>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</si>
  <si>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</si>
  <si>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</si>
  <si>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</si>
  <si>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</si>
  <si>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</si>
  <si>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</si>
  <si>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</si>
  <si>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</si>
  <si>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</si>
  <si>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</si>
  <si>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</si>
  <si>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</si>
  <si>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</si>
  <si>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</si>
  <si>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</si>
  <si>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</si>
  <si>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</si>
  <si>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</si>
  <si>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</si>
  <si>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</si>
  <si>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</si>
  <si>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</si>
  <si>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</si>
  <si>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</si>
  <si>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</si>
  <si>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</si>
  <si>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</si>
  <si>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</si>
  <si>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</si>
  <si>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</si>
  <si>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</si>
  <si>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</si>
  <si>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</si>
  <si>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</si>
  <si>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</si>
  <si>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</si>
  <si>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</si>
  <si>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</si>
  <si>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</si>
  <si>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</si>
  <si>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</si>
  <si>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</si>
  <si>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</si>
  <si>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</si>
  <si>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</si>
  <si>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</si>
  <si>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</si>
  <si>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</si>
  <si>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</si>
  <si>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</si>
  <si>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</si>
  <si>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</si>
  <si>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</si>
  <si>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</si>
  <si>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</si>
  <si>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</si>
  <si>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</si>
  <si>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</si>
  <si>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</si>
  <si>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</si>
  <si>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</si>
  <si>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</si>
  <si>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</si>
  <si>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</si>
  <si>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</si>
  <si>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</si>
  <si>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</si>
  <si>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</si>
  <si>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</si>
  <si>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</si>
  <si>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</si>
  <si>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</si>
  <si>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</si>
  <si>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</si>
  <si>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</si>
  <si>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</si>
  <si>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</si>
  <si>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</si>
  <si>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</si>
  <si>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</si>
  <si>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</si>
  <si>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</si>
  <si>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</si>
  <si>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</si>
  <si>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</si>
  <si>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</si>
  <si>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</si>
  <si>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</si>
  <si>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</si>
  <si>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</si>
  <si>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</si>
  <si>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</si>
  <si>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</si>
  <si>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</si>
  <si>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</si>
  <si>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</si>
  <si>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</si>
  <si>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</si>
  <si>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</si>
  <si>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</si>
  <si>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</si>
  <si>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</si>
  <si>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</si>
  <si>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</si>
  <si>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</si>
  <si>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</si>
  <si>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</si>
  <si>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</si>
  <si>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</si>
  <si>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</si>
  <si>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</si>
  <si>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</si>
  <si>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</si>
  <si>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</si>
  <si>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</si>
  <si>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</si>
  <si>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</si>
  <si>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</si>
  <si>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</si>
  <si>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</si>
  <si>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</si>
  <si>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</si>
  <si>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</si>
  <si>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</si>
  <si>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</si>
  <si>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</si>
  <si>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</si>
  <si>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</si>
  <si>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</si>
  <si>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</si>
  <si>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</si>
  <si>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</si>
  <si>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</si>
  <si>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</si>
  <si>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</si>
  <si>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</si>
  <si>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</si>
  <si>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</si>
  <si>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</si>
  <si>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</si>
  <si>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</si>
  <si>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</si>
  <si>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</si>
  <si>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</si>
  <si>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</si>
  <si>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</si>
  <si>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</si>
  <si>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</si>
  <si>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</si>
  <si>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</si>
  <si>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</si>
  <si>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</si>
  <si>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</si>
  <si>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</si>
  <si>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</si>
  <si>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</si>
  <si>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</si>
  <si>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</si>
  <si>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</si>
  <si>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</si>
  <si>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</si>
  <si>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</si>
  <si>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</si>
  <si>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</si>
  <si>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</si>
  <si>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</si>
  <si>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</si>
  <si>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</si>
  <si>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</si>
  <si>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</si>
  <si>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</si>
  <si>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</si>
  <si>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</si>
  <si>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</si>
  <si>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</si>
  <si>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</si>
  <si>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</si>
  <si>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</si>
  <si>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</si>
  <si>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</si>
  <si>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</si>
  <si>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</si>
  <si>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</si>
  <si>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</si>
  <si>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</si>
  <si>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</si>
  <si>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</si>
  <si>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</si>
  <si>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</si>
  <si>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</si>
  <si>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</si>
  <si>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</si>
  <si>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</si>
  <si>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</si>
  <si>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</si>
  <si>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</si>
  <si>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</si>
  <si>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</si>
  <si>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</si>
  <si>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</si>
  <si>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</si>
  <si>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</si>
  <si>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</si>
  <si>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</si>
  <si>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</si>
  <si>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</si>
  <si>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</si>
  <si>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</si>
  <si>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</si>
  <si>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</si>
  <si>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</si>
  <si>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</si>
  <si>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</si>
  <si>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</si>
  <si>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</si>
  <si>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</si>
  <si>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</si>
  <si>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</si>
  <si>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</si>
  <si>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</si>
  <si>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</si>
  <si>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</si>
  <si>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</si>
  <si>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</si>
  <si>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</si>
  <si>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</si>
  <si>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</si>
  <si>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</si>
  <si>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</si>
  <si>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</si>
  <si>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</si>
  <si>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</si>
  <si>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</si>
  <si>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</si>
  <si>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</si>
  <si>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</si>
  <si>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</si>
  <si>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</si>
  <si>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</si>
  <si>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</si>
  <si>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</si>
  <si>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</si>
  <si>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</si>
  <si>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</si>
  <si>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</si>
  <si>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</si>
  <si>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</si>
  <si>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</si>
  <si>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</si>
  <si>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</si>
  <si>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</si>
  <si>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</si>
  <si>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</si>
  <si>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</si>
  <si>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</si>
  <si>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</si>
  <si>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</si>
  <si>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</si>
  <si>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</si>
  <si>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</si>
  <si>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</si>
  <si>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</si>
  <si>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</si>
  <si>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</si>
  <si>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</si>
  <si>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</si>
  <si>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</si>
  <si>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</si>
  <si>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</si>
  <si>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</si>
  <si>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</si>
  <si>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</si>
  <si>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</si>
  <si>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</si>
  <si>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</si>
  <si>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</si>
  <si>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</si>
  <si>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</si>
  <si>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</si>
  <si>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</si>
  <si>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</si>
  <si>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</si>
  <si>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</si>
  <si>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</si>
  <si>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</si>
  <si>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</si>
  <si>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</si>
  <si>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</si>
  <si>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</si>
  <si>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</si>
  <si>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</si>
  <si>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</si>
  <si>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</si>
  <si>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</si>
  <si>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</si>
  <si>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</si>
  <si>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</si>
  <si>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</si>
  <si>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</si>
  <si>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</si>
  <si>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</si>
  <si>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</si>
  <si>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</si>
  <si>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</si>
  <si>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</si>
  <si>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</si>
  <si>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</si>
  <si>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</si>
  <si>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</si>
  <si>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</si>
  <si>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</si>
  <si>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</si>
  <si>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</si>
  <si>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</si>
  <si>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</si>
  <si>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</si>
  <si>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</si>
  <si>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</si>
  <si>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</si>
  <si>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</si>
  <si>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</si>
  <si>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</si>
  <si>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</si>
  <si>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</si>
  <si>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</si>
  <si>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</si>
  <si>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</si>
  <si>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</si>
  <si>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</si>
  <si>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</si>
  <si>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</si>
  <si>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</si>
  <si>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</si>
  <si>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</si>
  <si>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</si>
  <si>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</si>
  <si>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</si>
  <si>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</si>
  <si>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</si>
  <si>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</si>
  <si>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</si>
  <si>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</si>
  <si>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</si>
  <si>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</si>
  <si>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</si>
  <si>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</si>
  <si>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</si>
  <si>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</si>
  <si>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</si>
  <si>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</si>
  <si>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</si>
  <si>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</si>
  <si>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</si>
  <si>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</si>
  <si>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</si>
  <si>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</si>
  <si>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</si>
  <si>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</si>
  <si>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</si>
  <si>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</si>
  <si>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</si>
  <si>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</si>
  <si>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</si>
  <si>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</si>
  <si>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</si>
  <si>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</si>
  <si>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</si>
  <si>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</si>
  <si>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</si>
  <si>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</si>
  <si>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</si>
  <si>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</si>
  <si>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</si>
  <si>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</si>
  <si>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</si>
  <si>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</si>
  <si>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</si>
  <si>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</si>
  <si>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</si>
  <si>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</si>
  <si>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</si>
  <si>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</si>
  <si>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</si>
  <si>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</si>
  <si>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</si>
  <si>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</si>
  <si>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</si>
  <si>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</si>
  <si>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</si>
  <si>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</si>
  <si>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</si>
  <si>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</si>
  <si>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</si>
  <si>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</si>
  <si>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</si>
  <si>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</si>
  <si>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</si>
  <si>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</si>
  <si>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</si>
  <si>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</si>
  <si>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</si>
  <si>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</si>
  <si>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</si>
  <si>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</si>
  <si>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</si>
  <si>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</si>
  <si>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</si>
  <si>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</si>
  <si>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</si>
  <si>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</si>
  <si>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</si>
  <si>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</si>
  <si>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</si>
  <si>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</si>
  <si>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</si>
  <si>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</si>
  <si>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</si>
  <si>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</si>
  <si>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</si>
  <si>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</si>
  <si>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</si>
  <si>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</si>
  <si>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</si>
  <si>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</si>
  <si>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</si>
  <si>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</si>
  <si>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</si>
  <si>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</si>
  <si>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</si>
  <si>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</si>
  <si>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</si>
  <si>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</si>
  <si>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</si>
  <si>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</si>
  <si>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</si>
  <si>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</si>
  <si>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</si>
  <si>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</si>
  <si>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</si>
  <si>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</si>
  <si>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</si>
  <si>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</si>
  <si>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</si>
  <si>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</si>
  <si>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</si>
  <si>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</si>
  <si>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</si>
  <si>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</si>
  <si>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</si>
  <si>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</si>
  <si>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</si>
  <si>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</si>
  <si>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</si>
  <si>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</si>
  <si>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</si>
  <si>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</si>
  <si>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</si>
  <si>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</si>
  <si>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</si>
  <si>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</si>
  <si>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</si>
  <si>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</si>
  <si>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</si>
  <si>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</si>
  <si>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</si>
  <si>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</si>
  <si>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</si>
  <si>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</si>
  <si>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</si>
  <si>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</si>
  <si>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</si>
  <si>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</si>
  <si>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</si>
  <si>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</si>
  <si>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</si>
  <si>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</si>
  <si>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</si>
  <si>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</si>
  <si>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</si>
  <si>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</si>
  <si>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</si>
  <si>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</si>
  <si>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</si>
  <si>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</si>
  <si>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</si>
  <si>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</si>
  <si>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</si>
  <si>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</si>
  <si>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</si>
  <si>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</si>
  <si>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</si>
  <si>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</si>
  <si>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</si>
  <si>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</si>
  <si>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</si>
  <si>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</si>
  <si>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</si>
  <si>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</si>
  <si>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</si>
  <si>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</si>
  <si>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</si>
  <si>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</si>
  <si>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</si>
  <si>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</si>
  <si>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</si>
  <si>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</si>
  <si>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</si>
  <si>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</si>
  <si>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</si>
  <si>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</si>
  <si>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</si>
  <si>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</si>
  <si>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</si>
  <si>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</si>
  <si>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</si>
  <si>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</si>
  <si>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</si>
  <si>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</si>
  <si>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</si>
  <si>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</si>
  <si>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</si>
  <si>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</si>
  <si>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</si>
  <si>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</si>
  <si>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</si>
  <si>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</si>
  <si>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</si>
  <si>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</si>
  <si>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</si>
  <si>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</si>
  <si>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</si>
  <si>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</si>
  <si>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</si>
  <si>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</si>
  <si>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</si>
  <si>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</si>
  <si>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</si>
  <si>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</si>
  <si>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</si>
  <si>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</si>
  <si>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</si>
  <si>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</si>
  <si>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</si>
  <si>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</si>
  <si>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</si>
  <si>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</si>
  <si>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</si>
  <si>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</si>
  <si>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</si>
  <si>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</si>
  <si>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</si>
  <si>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</si>
  <si>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</si>
  <si>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</si>
  <si>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</si>
  <si>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</si>
  <si>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</si>
  <si>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</si>
  <si>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</si>
  <si>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</si>
  <si>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</si>
  <si>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</si>
  <si>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</si>
  <si>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</si>
  <si>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</si>
  <si>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</si>
  <si>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</si>
  <si>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</si>
  <si>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</si>
  <si>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</si>
  <si>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</si>
  <si>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</si>
  <si>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</si>
  <si>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</si>
  <si>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</si>
  <si>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</si>
  <si>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</si>
  <si>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</si>
  <si>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</si>
  <si>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</si>
  <si>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</si>
  <si>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</si>
  <si>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</si>
  <si>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</si>
  <si>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</si>
  <si>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</si>
  <si>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</si>
  <si>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</si>
  <si>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</si>
  <si>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</si>
  <si>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</si>
  <si>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</si>
  <si>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</si>
  <si>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</si>
  <si>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</si>
  <si>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</si>
  <si>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</si>
  <si>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</si>
  <si>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</si>
  <si>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</si>
  <si>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</si>
  <si>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</si>
  <si>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</si>
  <si>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</si>
  <si>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</si>
  <si>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</si>
  <si>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</si>
  <si>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</si>
  <si>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</si>
  <si>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</si>
  <si>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</si>
  <si>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</si>
  <si>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</si>
  <si>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</si>
  <si>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</si>
  <si>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</si>
  <si>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</si>
  <si>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</si>
  <si>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</si>
  <si>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</si>
  <si>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</si>
  <si>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</si>
  <si>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</si>
  <si>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</si>
  <si>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</si>
  <si>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</si>
  <si>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</si>
  <si>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</si>
  <si>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</si>
  <si>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</si>
  <si>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</si>
  <si>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</si>
  <si>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</si>
  <si>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</si>
  <si>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</si>
  <si>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</si>
  <si>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</si>
  <si>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</si>
  <si>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</si>
  <si>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</si>
  <si>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</si>
  <si>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</si>
  <si>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</si>
  <si>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</si>
  <si>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</si>
  <si>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</si>
  <si>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</si>
  <si>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</si>
  <si>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</si>
  <si>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</si>
  <si>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</si>
  <si>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</si>
  <si>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</si>
  <si>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</si>
  <si>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</si>
  <si>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</si>
  <si>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</si>
  <si>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</si>
  <si>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</si>
  <si>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</si>
  <si>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</si>
  <si>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</si>
  <si>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</si>
  <si>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</si>
  <si>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</si>
  <si>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</si>
  <si>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</si>
  <si>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</si>
  <si>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</si>
  <si>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</si>
  <si>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</si>
  <si>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</si>
  <si>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</si>
  <si>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</si>
  <si>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</si>
  <si>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</si>
  <si>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</si>
  <si>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</si>
  <si>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</si>
  <si>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</si>
  <si>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</si>
  <si>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</si>
  <si>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</si>
  <si>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</si>
  <si>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</si>
  <si>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</si>
  <si>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</si>
  <si>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</si>
  <si>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</si>
  <si>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</si>
  <si>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</si>
  <si>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</si>
  <si>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</si>
  <si>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</si>
  <si>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</si>
  <si>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</si>
  <si>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</si>
  <si>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</si>
  <si>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</si>
  <si>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</si>
  <si>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</si>
  <si>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</si>
  <si>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</si>
  <si>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</si>
  <si>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</si>
  <si>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</si>
  <si>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</si>
  <si>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</si>
  <si>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</si>
  <si>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</si>
  <si>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</si>
  <si>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</si>
  <si>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</si>
  <si>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</si>
  <si>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</si>
  <si>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</si>
  <si>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</si>
  <si>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</si>
  <si>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</si>
  <si>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</si>
  <si>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</si>
  <si>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</si>
  <si>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</si>
  <si>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</si>
  <si>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</si>
  <si>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</si>
  <si>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</si>
  <si>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</si>
  <si>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</si>
  <si>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</si>
  <si>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</si>
  <si>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</si>
  <si>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</si>
  <si>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</si>
  <si>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</si>
  <si>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</si>
  <si>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</si>
  <si>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</si>
  <si>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</si>
  <si>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</si>
  <si>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</si>
  <si>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</si>
  <si>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</si>
  <si>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</si>
  <si>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</si>
  <si>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</si>
  <si>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</si>
  <si>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</si>
  <si>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</si>
  <si>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</si>
  <si>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</si>
  <si>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</si>
  <si>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</si>
  <si>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</si>
  <si>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</si>
  <si>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</si>
  <si>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</si>
  <si>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</si>
  <si>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</si>
  <si>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</si>
  <si>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</si>
  <si>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</si>
  <si>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</si>
  <si>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</si>
  <si>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</si>
  <si>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</si>
  <si>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</si>
  <si>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</si>
  <si>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</si>
  <si>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</si>
  <si>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</si>
  <si>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</si>
  <si>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</si>
  <si>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</si>
  <si>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</si>
  <si>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</si>
  <si>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</si>
  <si>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</si>
  <si>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</si>
  <si>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</si>
  <si>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</si>
  <si>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</si>
  <si>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</si>
  <si>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</si>
  <si>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</si>
  <si>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</si>
  <si>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</si>
  <si>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</si>
  <si>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</si>
  <si>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</si>
  <si>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</si>
  <si>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</si>
  <si>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</si>
  <si>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</si>
  <si>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</si>
  <si>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</si>
  <si>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</si>
  <si>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</si>
  <si>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</si>
  <si>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</si>
  <si>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</si>
  <si>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</si>
  <si>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</si>
  <si>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</si>
  <si>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</si>
  <si>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</si>
  <si>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</si>
  <si>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</si>
  <si>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</si>
  <si>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</si>
  <si>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</si>
  <si>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</si>
  <si>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</si>
  <si>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</si>
  <si>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</si>
  <si>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</si>
  <si>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</si>
  <si>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</si>
  <si>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</si>
  <si>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</si>
  <si>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</si>
  <si>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</si>
  <si>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</si>
  <si>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</si>
  <si>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</si>
  <si>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</si>
  <si>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</si>
  <si>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</si>
  <si>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</si>
  <si>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</si>
  <si>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</si>
  <si>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</si>
  <si>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</si>
  <si>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</si>
  <si>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</si>
  <si>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</si>
  <si>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</si>
  <si>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</si>
  <si>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</si>
  <si>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</si>
  <si>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</si>
  <si>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</si>
  <si>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</si>
  <si>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</si>
  <si>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</si>
  <si>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</si>
  <si>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</si>
  <si>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</si>
  <si>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</si>
  <si>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</si>
  <si>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</si>
  <si>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</si>
  <si>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</si>
  <si>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</si>
  <si>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</si>
  <si>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</si>
  <si>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</si>
  <si>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</si>
  <si>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</si>
  <si>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</si>
  <si>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</si>
  <si>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</si>
  <si>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</si>
  <si>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</si>
  <si>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</si>
  <si>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</si>
  <si>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</si>
  <si>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</si>
  <si>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</si>
  <si>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</si>
  <si>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</si>
  <si>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</si>
  <si>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</si>
  <si>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</si>
  <si>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</si>
  <si>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</si>
  <si>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</si>
  <si>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</si>
  <si>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</si>
  <si>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</si>
  <si>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</si>
  <si>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</si>
  <si>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</si>
  <si>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</si>
  <si>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</si>
  <si>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</si>
  <si>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</si>
  <si>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</si>
  <si>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</si>
  <si>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</si>
  <si>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</si>
  <si>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</si>
  <si>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</si>
  <si>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</si>
  <si>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</si>
  <si>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</si>
  <si>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</si>
  <si>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</si>
  <si>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</si>
  <si>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</si>
  <si>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</si>
  <si>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</si>
  <si>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</si>
  <si>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</si>
  <si>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</si>
  <si>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</si>
  <si>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</si>
  <si>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</si>
  <si>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</si>
  <si>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</si>
  <si>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</si>
  <si>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</si>
  <si>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</si>
  <si>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</si>
  <si>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</si>
  <si>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</si>
  <si>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</si>
  <si>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</si>
  <si>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</si>
  <si>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</si>
  <si>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</si>
  <si>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</si>
  <si>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</si>
  <si>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</si>
  <si>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</si>
  <si>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</si>
  <si>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</si>
  <si>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</si>
  <si>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</si>
  <si>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</si>
  <si>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</si>
  <si>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</si>
  <si>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</si>
  <si>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</si>
  <si>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</si>
  <si>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</si>
  <si>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</si>
  <si>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</si>
  <si>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</si>
  <si>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</si>
  <si>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</si>
  <si>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</si>
  <si>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</si>
  <si>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</si>
  <si>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</si>
  <si>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</si>
  <si>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</si>
  <si>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</si>
  <si>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</si>
  <si>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</si>
  <si>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</si>
  <si>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</si>
  <si>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</si>
  <si>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</si>
  <si>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</si>
  <si>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</si>
  <si>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</si>
  <si>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</si>
  <si>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</si>
  <si>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</si>
  <si>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</si>
  <si>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</si>
  <si>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</si>
  <si>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</si>
  <si>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</si>
  <si>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</si>
  <si>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</si>
  <si>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</si>
  <si>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</si>
  <si>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</si>
  <si>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</si>
  <si>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</si>
  <si>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</si>
  <si>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</si>
  <si>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</si>
  <si>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</si>
  <si>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</si>
  <si>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</si>
  <si>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</si>
  <si>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</si>
  <si>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</si>
  <si>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</si>
  <si>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</si>
  <si>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</si>
  <si>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</si>
  <si>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</si>
  <si>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</si>
  <si>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</si>
  <si>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</si>
  <si>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</si>
  <si>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</si>
  <si>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</si>
  <si>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</si>
  <si>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</si>
  <si>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</si>
  <si>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</si>
  <si>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</si>
  <si>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</si>
  <si>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</si>
  <si>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</si>
  <si>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</si>
  <si>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</si>
  <si>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</si>
  <si>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</si>
  <si>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</si>
  <si>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</si>
  <si>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</si>
  <si>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</si>
  <si>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</si>
  <si>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</si>
  <si>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</si>
  <si>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</si>
  <si>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</si>
  <si>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</si>
  <si>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</si>
  <si>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</si>
  <si>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</si>
  <si>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</si>
  <si>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</si>
  <si>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</si>
  <si>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</si>
  <si>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</si>
  <si>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</si>
  <si>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</si>
  <si>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</si>
  <si>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</si>
  <si>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</si>
  <si>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</si>
  <si>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</si>
  <si>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</si>
  <si>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</si>
  <si>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</si>
  <si>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</si>
  <si>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</si>
  <si>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</si>
  <si>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</si>
  <si>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</si>
  <si>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</si>
  <si>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</si>
  <si>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</si>
  <si>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</si>
  <si>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</si>
  <si>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</si>
  <si>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</si>
  <si>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</si>
  <si>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</si>
  <si>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</si>
  <si>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</si>
  <si>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</si>
  <si>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</si>
  <si>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</si>
  <si>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</si>
  <si>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</si>
  <si>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</si>
  <si>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</si>
  <si>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</si>
  <si>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</si>
  <si>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</si>
  <si>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</si>
  <si>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</si>
  <si>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</si>
  <si>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</si>
  <si>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</si>
  <si>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</si>
  <si>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</si>
  <si>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</si>
  <si>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</si>
  <si>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</si>
  <si>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</si>
  <si>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</si>
  <si>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</si>
  <si>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</si>
  <si>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</si>
  <si>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</si>
  <si>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</si>
  <si>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</si>
  <si>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</si>
  <si>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</si>
  <si>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</si>
  <si>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</si>
  <si>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</si>
  <si>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</si>
  <si>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</si>
  <si>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</si>
  <si>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</si>
  <si>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</si>
  <si>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</si>
  <si>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</si>
  <si>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</si>
  <si>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</si>
  <si>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</si>
  <si>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</si>
  <si>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</si>
  <si>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</si>
  <si>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</si>
  <si>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</si>
  <si>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</si>
  <si>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</si>
  <si>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</si>
  <si>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</si>
  <si>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</si>
  <si>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</si>
  <si>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</si>
  <si>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</si>
  <si>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</si>
  <si>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</si>
  <si>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</si>
  <si>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</si>
  <si>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</si>
  <si>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</si>
  <si>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</si>
  <si>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</si>
  <si>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</si>
  <si>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</si>
  <si>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</si>
  <si>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</si>
  <si>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</si>
  <si>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</si>
  <si>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</si>
  <si>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</si>
  <si>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</si>
  <si>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</si>
  <si>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</si>
  <si>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</si>
  <si>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</si>
  <si>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</si>
  <si>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</si>
  <si>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</si>
  <si>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</si>
  <si>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</si>
  <si>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</si>
  <si>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</si>
  <si>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</si>
  <si>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</si>
  <si>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</si>
  <si>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</si>
  <si>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</si>
  <si>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</si>
  <si>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</si>
  <si>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</si>
  <si>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</si>
  <si>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</si>
  <si>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</si>
  <si>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</si>
  <si>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</si>
  <si>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</si>
  <si>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</si>
  <si>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</si>
  <si>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</si>
  <si>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</si>
  <si>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</si>
  <si>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</si>
  <si>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</si>
  <si>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</si>
  <si>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</si>
  <si>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</si>
  <si>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</si>
  <si>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</si>
  <si>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</si>
  <si>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</si>
  <si>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</si>
  <si>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</si>
  <si>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</si>
  <si>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</si>
  <si>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</si>
  <si>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</si>
  <si>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</si>
  <si>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</si>
  <si>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</si>
  <si>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</si>
  <si>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</si>
  <si>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</si>
  <si>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</si>
  <si>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</si>
  <si>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</si>
  <si>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</si>
  <si>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</si>
  <si>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</si>
  <si>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</si>
  <si>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</si>
  <si>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</si>
  <si>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</si>
  <si>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</si>
  <si>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</si>
  <si>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</si>
  <si>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</si>
  <si>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</si>
  <si>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</si>
  <si>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</si>
  <si>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</si>
  <si>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</si>
  <si>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</si>
  <si>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</si>
  <si>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</si>
  <si>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</si>
  <si>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</si>
  <si>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</si>
  <si>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</si>
  <si>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</si>
  <si>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</si>
  <si>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</si>
  <si>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</si>
  <si>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</si>
  <si>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</si>
  <si>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</si>
  <si>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</si>
  <si>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</si>
  <si>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</si>
  <si>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</si>
  <si>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</si>
  <si>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</si>
  <si>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</si>
  <si>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</si>
  <si>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</si>
  <si>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</si>
  <si>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</si>
  <si>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</si>
  <si>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</si>
  <si>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</si>
  <si>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</si>
  <si>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</si>
  <si>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</si>
  <si>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</si>
  <si>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</si>
  <si>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</si>
  <si>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</si>
  <si>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</si>
  <si>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</si>
  <si>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</si>
  <si>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</si>
  <si>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</si>
  <si>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</si>
  <si>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</si>
  <si>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</si>
  <si>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</si>
  <si>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</si>
  <si>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</si>
  <si>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</si>
  <si>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</si>
  <si>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</si>
  <si>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</si>
  <si>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</si>
  <si>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</si>
  <si>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</si>
  <si>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</si>
  <si>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</si>
  <si>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</si>
  <si>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</si>
  <si>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</si>
  <si>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</si>
  <si>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</si>
  <si>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</si>
  <si>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</si>
  <si>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</si>
  <si>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</si>
  <si>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</si>
  <si>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</si>
  <si>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</si>
  <si>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</si>
  <si>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</si>
  <si>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</si>
  <si>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</si>
  <si>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</si>
  <si>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</si>
  <si>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</si>
  <si>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</si>
  <si>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</si>
  <si>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</si>
  <si>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</si>
  <si>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</si>
  <si>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</si>
  <si>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</si>
  <si>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</si>
  <si>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</si>
  <si>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</si>
  <si>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</si>
  <si>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</si>
  <si>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</si>
  <si>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</si>
  <si>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</si>
  <si>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</si>
  <si>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</si>
  <si>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</si>
  <si>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</si>
  <si>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</si>
  <si>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</si>
  <si>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</si>
  <si>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</si>
  <si>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</si>
  <si>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</si>
  <si>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</si>
  <si>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</si>
  <si>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</si>
  <si>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</si>
  <si>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</si>
  <si>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</si>
  <si>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</si>
  <si>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</si>
  <si>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</si>
  <si>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</si>
  <si>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</si>
  <si>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</si>
  <si>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</si>
  <si>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</si>
  <si>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</si>
  <si>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</si>
  <si>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</si>
  <si>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</si>
  <si>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</si>
  <si>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</si>
  <si>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</si>
  <si>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</si>
  <si>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</si>
  <si>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</si>
  <si>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</si>
  <si>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</si>
  <si>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</si>
  <si>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</si>
  <si>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</si>
  <si>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</si>
  <si>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</si>
  <si>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</si>
  <si>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</si>
  <si>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</si>
  <si>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</si>
  <si>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</si>
  <si>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</si>
  <si>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</si>
  <si>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</si>
  <si>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</si>
  <si>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</si>
  <si>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</si>
  <si>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</si>
  <si>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</si>
  <si>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</si>
  <si>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</si>
  <si>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</si>
  <si>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</si>
  <si>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</si>
  <si>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</si>
  <si>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</si>
  <si>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</si>
  <si>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</si>
  <si>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</si>
  <si>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</si>
  <si>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</si>
  <si>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</si>
  <si>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</si>
  <si>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</si>
  <si>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</si>
  <si>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</si>
  <si>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</si>
  <si>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</si>
  <si>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</si>
  <si>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</si>
  <si>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</si>
  <si>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</si>
  <si>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</si>
  <si>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</si>
  <si>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</si>
  <si>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</si>
  <si>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</si>
  <si>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</si>
  <si>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</si>
  <si>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</si>
  <si>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</si>
  <si>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</si>
  <si>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</si>
  <si>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</si>
  <si>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</si>
  <si>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</si>
  <si>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</si>
  <si>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</si>
  <si>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</si>
  <si>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</si>
  <si>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</si>
  <si>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</si>
  <si>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</si>
  <si>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</si>
  <si>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</si>
  <si>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</si>
  <si>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</si>
  <si>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</si>
  <si>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</si>
  <si>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</si>
  <si>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</si>
  <si>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</si>
  <si>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</si>
  <si>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</si>
  <si>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</si>
  <si>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</si>
  <si>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</si>
  <si>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</si>
  <si>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</si>
  <si>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</si>
  <si>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</si>
  <si>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</si>
  <si>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</si>
  <si>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</si>
  <si>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</si>
  <si>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</si>
  <si>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</si>
  <si>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</si>
  <si>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</si>
  <si>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</si>
  <si>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</si>
  <si>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</si>
  <si>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</si>
  <si>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</si>
  <si>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</si>
  <si>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</si>
  <si>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</si>
  <si>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</si>
  <si>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</si>
  <si>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</si>
  <si>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</si>
  <si>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</si>
  <si>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</si>
  <si>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</si>
  <si>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</si>
  <si>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</si>
  <si>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</si>
  <si>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</si>
  <si>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</si>
  <si>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</si>
  <si>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</si>
  <si>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</si>
  <si>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</si>
  <si>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</si>
  <si>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</si>
  <si>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</si>
  <si>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</si>
  <si>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</si>
  <si>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</si>
  <si>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</si>
  <si>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</si>
  <si>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</si>
  <si>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</si>
  <si>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</si>
  <si>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</si>
  <si>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</si>
  <si>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</si>
  <si>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</si>
  <si>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</si>
  <si>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</si>
  <si>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</si>
  <si>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</si>
  <si>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</si>
  <si>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</si>
  <si>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</si>
  <si>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</si>
  <si>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</si>
  <si>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</si>
  <si>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</si>
  <si>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</si>
  <si>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</si>
  <si>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</si>
  <si>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</si>
  <si>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</si>
  <si>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</si>
  <si>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</si>
  <si>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</si>
  <si>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</si>
  <si>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</si>
  <si>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</si>
  <si>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</si>
  <si>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</si>
  <si>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</si>
  <si>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</si>
  <si>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</si>
  <si>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</si>
  <si>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</si>
  <si>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</si>
  <si>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</si>
  <si>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</si>
  <si>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</si>
  <si>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</si>
  <si>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</si>
  <si>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</si>
  <si>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</si>
  <si>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</si>
  <si>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</si>
  <si>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</si>
  <si>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</si>
  <si>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</si>
  <si>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</si>
  <si>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</si>
  <si>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</si>
  <si>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</si>
  <si>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</si>
  <si>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</si>
  <si>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</si>
  <si>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</si>
  <si>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</si>
  <si>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</si>
  <si>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</si>
  <si>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</si>
  <si>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</si>
  <si>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</si>
  <si>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</si>
  <si>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</si>
  <si>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</si>
  <si>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</si>
  <si>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</si>
  <si>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</si>
  <si>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</si>
  <si>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</si>
  <si>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</si>
  <si>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</si>
  <si>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</si>
  <si>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</si>
  <si>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</si>
  <si>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</si>
  <si>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</si>
  <si>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</si>
  <si>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</si>
  <si>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</si>
  <si>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</si>
  <si>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</si>
  <si>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</si>
  <si>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</si>
  <si>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</si>
  <si>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</si>
  <si>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</si>
  <si>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</si>
  <si>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</si>
  <si>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</si>
  <si>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</si>
  <si>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</si>
  <si>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</si>
  <si>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</si>
  <si>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</si>
  <si>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</si>
  <si>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</si>
  <si>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</si>
  <si>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</si>
  <si>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</si>
  <si>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</si>
  <si>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</si>
  <si>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</si>
  <si>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</si>
  <si>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</si>
  <si>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</si>
  <si>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</si>
  <si>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</si>
  <si>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</si>
  <si>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</si>
  <si>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</si>
  <si>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</si>
  <si>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</si>
  <si>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</si>
  <si>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</si>
  <si>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</si>
  <si>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</si>
  <si>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</si>
  <si>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</si>
  <si>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</si>
  <si>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</si>
  <si>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</si>
  <si>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</si>
  <si>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</si>
  <si>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</si>
  <si>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</si>
  <si>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</si>
  <si>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</si>
  <si>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</si>
  <si>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</si>
  <si>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</si>
  <si>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</si>
  <si>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</si>
  <si>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</si>
  <si>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</si>
  <si>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</si>
  <si>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</si>
  <si>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</si>
  <si>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</si>
  <si>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</si>
  <si>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</si>
  <si>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</si>
  <si>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</si>
  <si>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</si>
  <si>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</si>
  <si>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</si>
  <si>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</si>
  <si>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</si>
  <si>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</si>
  <si>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</si>
  <si>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</si>
  <si>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</si>
  <si>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</si>
  <si>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</si>
  <si>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</si>
  <si>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</si>
  <si>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</si>
  <si>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</si>
  <si>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</si>
  <si>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</si>
  <si>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</si>
  <si>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</si>
  <si>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</si>
  <si>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</si>
  <si>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</si>
  <si>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</si>
  <si>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</si>
  <si>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</si>
  <si>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</si>
  <si>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</si>
  <si>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</si>
  <si>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</si>
  <si>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</si>
  <si>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</si>
  <si>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</si>
  <si>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</si>
  <si>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</si>
  <si>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</si>
  <si>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</si>
  <si>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</si>
  <si>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</si>
  <si>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</si>
  <si>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</si>
  <si>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</si>
  <si>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</si>
  <si>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</si>
  <si>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</si>
  <si>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</si>
  <si>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</si>
  <si>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</si>
  <si>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</si>
  <si>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</si>
  <si>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</si>
  <si>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</si>
  <si>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</si>
  <si>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</si>
  <si>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</si>
  <si>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</si>
  <si>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</si>
  <si>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</si>
  <si>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</si>
  <si>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</si>
  <si>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</si>
  <si>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</si>
  <si>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</si>
  <si>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</si>
  <si>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</si>
  <si>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</si>
  <si>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</si>
  <si>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</si>
  <si>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</si>
  <si>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</si>
  <si>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</si>
  <si>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</si>
  <si>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</si>
  <si>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</si>
  <si>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</si>
  <si>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</si>
  <si>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</si>
  <si>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</si>
  <si>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</si>
  <si>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</si>
  <si>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</si>
  <si>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</si>
  <si>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</si>
  <si>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</si>
  <si>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</si>
  <si>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</si>
  <si>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</si>
  <si>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</si>
  <si>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</si>
  <si>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</si>
  <si>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</si>
  <si>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</si>
  <si>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</si>
  <si>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</si>
  <si>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</si>
  <si>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</si>
  <si>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</si>
  <si>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</si>
  <si>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</si>
  <si>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</si>
  <si>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</si>
  <si>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</si>
  <si>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</si>
  <si>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</si>
  <si>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</si>
  <si>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</si>
  <si>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</si>
  <si>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</si>
  <si>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</si>
  <si>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</si>
  <si>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</si>
  <si>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</si>
  <si>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</si>
  <si>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</si>
  <si>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</si>
  <si>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</si>
  <si>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</si>
  <si>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</si>
  <si>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</si>
  <si>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</si>
  <si>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</si>
  <si>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</si>
  <si>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</si>
  <si>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</si>
  <si>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</si>
  <si>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</si>
  <si>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</si>
  <si>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</si>
  <si>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</si>
  <si>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</si>
  <si>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</si>
  <si>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</si>
  <si>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</si>
  <si>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</si>
  <si>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</si>
  <si>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</si>
  <si>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</si>
  <si>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</si>
  <si>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</si>
  <si>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</si>
  <si>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</si>
  <si>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</si>
  <si>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</si>
  <si>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</si>
  <si>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</si>
  <si>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</si>
  <si>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</si>
  <si>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</si>
  <si>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</si>
  <si>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</si>
  <si>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</si>
  <si>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</si>
  <si>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</si>
  <si>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</si>
  <si>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</si>
  <si>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</si>
  <si>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</si>
  <si>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</si>
  <si>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</si>
  <si>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</si>
  <si>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</si>
  <si>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</si>
  <si>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</si>
  <si>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</si>
  <si>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</si>
  <si>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</si>
  <si>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</si>
  <si>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</si>
  <si>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</si>
  <si>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</si>
  <si>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</si>
  <si>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</si>
  <si>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</si>
  <si>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</si>
  <si>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</si>
  <si>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</si>
  <si>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</si>
  <si>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</si>
  <si>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</si>
  <si>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</si>
  <si>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</si>
  <si>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</si>
  <si>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</si>
  <si>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</si>
  <si>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</si>
  <si>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</si>
  <si>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</si>
  <si>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</si>
  <si>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</si>
  <si>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</si>
  <si>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</si>
  <si>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</si>
  <si>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</si>
  <si>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</si>
  <si>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</si>
  <si>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</si>
  <si>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</si>
  <si>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</si>
  <si>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</si>
  <si>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</si>
  <si>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</si>
  <si>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</si>
  <si>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</si>
  <si>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</si>
  <si>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</si>
  <si>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</si>
  <si>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</si>
  <si>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</si>
  <si>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</si>
  <si>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</si>
  <si>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</si>
  <si>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</si>
  <si>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</si>
  <si>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</si>
  <si>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</si>
  <si>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</si>
  <si>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</si>
  <si>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</si>
  <si>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</si>
  <si>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</si>
  <si>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</si>
  <si>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</si>
  <si>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</si>
  <si>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</si>
  <si>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</si>
  <si>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</si>
  <si>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</si>
  <si>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</si>
  <si>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</si>
  <si>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</si>
  <si>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</si>
  <si>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</si>
  <si>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</si>
  <si>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</si>
  <si>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</si>
  <si>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</si>
  <si>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</si>
  <si>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</si>
  <si>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</si>
  <si>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</si>
  <si>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</si>
  <si>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</si>
  <si>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</si>
  <si>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</si>
  <si>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</si>
  <si>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</si>
  <si>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</si>
  <si>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</si>
  <si>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</si>
  <si>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</si>
  <si>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</si>
  <si>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</si>
  <si>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</si>
  <si>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</si>
  <si>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</si>
  <si>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</si>
  <si>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</si>
  <si>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</si>
  <si>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</si>
  <si>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</si>
  <si>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</si>
  <si>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</si>
  <si>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</si>
  <si>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</si>
  <si>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</si>
  <si>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</si>
  <si>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</si>
  <si>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</si>
  <si>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</si>
  <si>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</si>
  <si>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</si>
  <si>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</si>
  <si>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</si>
  <si>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</si>
  <si>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</si>
  <si>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</si>
  <si>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</si>
  <si>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</si>
  <si>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</si>
  <si>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</si>
  <si>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</si>
  <si>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</si>
  <si>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</si>
  <si>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</si>
  <si>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</si>
  <si>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</si>
  <si>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</si>
  <si>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</si>
  <si>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</si>
  <si>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</si>
  <si>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</si>
  <si>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</si>
  <si>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</si>
  <si>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</si>
  <si>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</si>
  <si>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</si>
  <si>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</si>
  <si>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</si>
  <si>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</si>
  <si>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</si>
  <si>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</si>
  <si>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</si>
  <si>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</si>
  <si>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</si>
  <si>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</si>
  <si>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</si>
  <si>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</si>
  <si>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</si>
  <si>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</si>
  <si>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</si>
  <si>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</si>
  <si>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</si>
  <si>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</si>
  <si>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</si>
  <si>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</si>
  <si>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</si>
  <si>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</si>
  <si>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</si>
  <si>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</si>
  <si>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</si>
  <si>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</si>
  <si>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</si>
  <si>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</si>
  <si>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</si>
  <si>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</si>
  <si>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</si>
  <si>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</si>
  <si>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</si>
  <si>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</si>
  <si>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</si>
  <si>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</si>
  <si>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</si>
  <si>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</si>
  <si>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</si>
  <si>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</si>
  <si>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</si>
  <si>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</si>
  <si>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</si>
  <si>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</si>
  <si>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</si>
  <si>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</si>
  <si>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</si>
  <si>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</si>
  <si>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</si>
  <si>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</si>
  <si>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</si>
  <si>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</si>
  <si>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</si>
  <si>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</si>
  <si>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</si>
  <si>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</si>
  <si>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</si>
  <si>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</si>
  <si>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</si>
  <si>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</si>
  <si>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</si>
  <si>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</si>
  <si>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</si>
  <si>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</si>
  <si>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</si>
  <si>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</si>
  <si>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</si>
  <si>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</si>
  <si>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</si>
  <si>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</si>
  <si>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</si>
  <si>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</si>
  <si>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</si>
  <si>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</si>
  <si>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</si>
  <si>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</si>
  <si>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</si>
  <si>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</si>
  <si>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</si>
  <si>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</si>
  <si>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</si>
  <si>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</si>
  <si>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</si>
  <si>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</si>
  <si>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</si>
  <si>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</si>
  <si>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</si>
  <si>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</si>
  <si>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</si>
  <si>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</si>
  <si>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</si>
  <si>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</si>
  <si>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</si>
  <si>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</si>
  <si>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</si>
  <si>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</si>
  <si>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</si>
  <si>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</si>
  <si>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</si>
  <si>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</si>
  <si>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</si>
  <si>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</si>
  <si>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</si>
  <si>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</si>
  <si>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</si>
  <si>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</si>
  <si>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</si>
  <si>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</si>
  <si>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</si>
  <si>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</si>
  <si>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</si>
  <si>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</si>
  <si>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</si>
  <si>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</si>
  <si>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</si>
  <si>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</si>
  <si>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</si>
  <si>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</si>
  <si>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</si>
  <si>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</si>
  <si>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</si>
  <si>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</si>
  <si>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</si>
  <si>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</si>
  <si>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</si>
  <si>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</si>
  <si>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</si>
  <si>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</si>
  <si>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</si>
  <si>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</si>
  <si>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</si>
  <si>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</si>
  <si>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</si>
  <si>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</si>
  <si>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</si>
  <si>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</si>
  <si>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</si>
  <si>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</si>
  <si>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</si>
  <si>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</si>
  <si>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</si>
  <si>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</si>
  <si>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</si>
  <si>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</si>
  <si>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</si>
  <si>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</si>
  <si>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</si>
  <si>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</si>
  <si>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</si>
  <si>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</si>
  <si>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</si>
  <si>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</si>
  <si>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</si>
  <si>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</si>
  <si>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</si>
  <si>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</si>
  <si>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</si>
  <si>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</si>
  <si>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</si>
  <si>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</si>
  <si>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</si>
  <si>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</si>
  <si>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</si>
  <si>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</si>
  <si>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</si>
  <si>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</si>
  <si>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</si>
  <si>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</si>
  <si>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</si>
  <si>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</si>
  <si>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</si>
  <si>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</si>
  <si>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</si>
  <si>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</si>
  <si>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</si>
  <si>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</si>
  <si>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</si>
  <si>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</si>
  <si>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</si>
  <si>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</si>
  <si>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</si>
  <si>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</si>
  <si>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</si>
  <si>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</si>
  <si>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</si>
  <si>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</si>
  <si>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</si>
  <si>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</si>
  <si>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</si>
  <si>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</si>
  <si>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</si>
  <si>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</si>
  <si>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</si>
  <si>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</si>
  <si>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</si>
  <si>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</si>
  <si>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</si>
  <si>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</si>
  <si>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</si>
  <si>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</si>
  <si>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</si>
  <si>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</si>
  <si>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</si>
  <si>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</si>
  <si>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</si>
  <si>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</si>
  <si>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</si>
  <si>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</si>
  <si>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</si>
  <si>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</si>
  <si>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</si>
  <si>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</si>
  <si>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</si>
  <si>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</si>
  <si>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</si>
  <si>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</si>
  <si>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</si>
  <si>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</si>
  <si>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</si>
  <si>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</si>
  <si>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</si>
  <si>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</si>
  <si>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</si>
  <si>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</si>
  <si>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</si>
  <si>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</si>
  <si>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</si>
  <si>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</si>
  <si>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</si>
  <si>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</si>
  <si>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</si>
  <si>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</si>
  <si>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</si>
  <si>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</si>
  <si>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</si>
  <si>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</si>
  <si>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</si>
  <si>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</si>
  <si>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</si>
  <si>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</si>
  <si>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</si>
  <si>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</si>
  <si>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</si>
  <si>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</si>
  <si>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</si>
  <si>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</si>
  <si>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</si>
  <si>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</si>
  <si>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</si>
  <si>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</si>
  <si>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</si>
  <si>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</si>
  <si>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</si>
  <si>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</si>
  <si>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</si>
  <si>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</si>
  <si>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</si>
  <si>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</si>
  <si>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</si>
  <si>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</si>
  <si>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</si>
  <si>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</si>
  <si>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</si>
  <si>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</si>
  <si>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</si>
  <si>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</si>
  <si>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</si>
  <si>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</si>
  <si>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</si>
  <si>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</si>
  <si>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</si>
  <si>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</si>
  <si>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</si>
  <si>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</si>
  <si>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</si>
  <si>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</si>
  <si>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</si>
  <si>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</si>
  <si>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</si>
  <si>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</si>
  <si>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</si>
  <si>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</si>
  <si>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</si>
  <si>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</si>
  <si>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</si>
  <si>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</si>
  <si>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</si>
  <si>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</si>
  <si>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</si>
  <si>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</si>
  <si>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</si>
  <si>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</si>
  <si>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</si>
  <si>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</si>
  <si>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</si>
  <si>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</si>
  <si>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</si>
  <si>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</si>
  <si>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</si>
  <si>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</si>
  <si>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</si>
  <si>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</si>
  <si>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</si>
  <si>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</si>
  <si>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</si>
  <si>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</si>
  <si>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</si>
  <si>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</si>
  <si>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</si>
  <si>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</si>
  <si>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</si>
  <si>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</si>
  <si>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</si>
  <si>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</si>
  <si>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</si>
  <si>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</si>
  <si>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</si>
  <si>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</si>
  <si>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</si>
  <si>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</si>
  <si>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</si>
  <si>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</si>
  <si>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</si>
  <si>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</si>
  <si>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</si>
  <si>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</si>
  <si>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</si>
  <si>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</si>
  <si>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</si>
  <si>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</si>
  <si>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</si>
  <si>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</si>
  <si>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</si>
  <si>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</si>
  <si>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</si>
  <si>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</si>
  <si>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</si>
  <si>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</si>
  <si>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</si>
  <si>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</si>
  <si>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</si>
  <si>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</si>
  <si>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</si>
  <si>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</si>
  <si>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</si>
  <si>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</si>
  <si>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</si>
  <si>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</si>
  <si>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</si>
  <si>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</si>
  <si>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</si>
  <si>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</si>
  <si>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</si>
  <si>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</si>
  <si>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</si>
  <si>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</si>
  <si>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</si>
  <si>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</si>
  <si>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</si>
  <si>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</si>
  <si>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</si>
  <si>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</si>
  <si>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</si>
  <si>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</si>
  <si>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</si>
  <si>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</si>
  <si>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</si>
  <si>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</si>
  <si>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</si>
  <si>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</si>
  <si>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</si>
  <si>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</si>
  <si>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</si>
  <si>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</si>
  <si>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</si>
  <si>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</si>
  <si>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</si>
  <si>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</si>
  <si>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</si>
  <si>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</si>
  <si>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</si>
  <si>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</si>
  <si>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</si>
  <si>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</si>
  <si>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</si>
  <si>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</si>
  <si>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</si>
  <si>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</si>
  <si>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</si>
  <si>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</si>
  <si>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</si>
  <si>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</si>
  <si>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</si>
  <si>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</si>
  <si>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</si>
  <si>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</si>
  <si>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</si>
  <si>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</si>
  <si>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</si>
  <si>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</si>
  <si>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</si>
  <si>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</si>
  <si>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</si>
  <si>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</si>
  <si>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</si>
  <si>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</si>
  <si>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</si>
  <si>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</si>
  <si>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</si>
  <si>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</si>
  <si>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</si>
  <si>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</si>
  <si>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</si>
  <si>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</si>
  <si>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</si>
  <si>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</si>
  <si>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</si>
  <si>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</si>
  <si>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</si>
  <si>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</si>
  <si>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</si>
  <si>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</si>
  <si>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</si>
  <si>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</si>
  <si>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</si>
  <si>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</si>
  <si>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</si>
  <si>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</si>
  <si>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</si>
  <si>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</si>
  <si>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</si>
  <si>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</si>
  <si>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</si>
  <si>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</si>
  <si>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</si>
  <si>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</si>
  <si>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</si>
  <si>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</si>
  <si>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</si>
  <si>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</si>
  <si>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</si>
  <si>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</si>
  <si>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</si>
  <si>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</si>
  <si>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</si>
  <si>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</si>
  <si>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</si>
  <si>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</si>
  <si>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</si>
  <si>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</si>
  <si>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</si>
  <si>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</si>
  <si>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</si>
  <si>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</si>
  <si>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</si>
  <si>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</si>
  <si>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</si>
  <si>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</si>
  <si>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</si>
  <si>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</si>
  <si>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</si>
  <si>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</si>
  <si>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</si>
  <si>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</si>
  <si>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</si>
  <si>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</si>
  <si>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</si>
  <si>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</si>
  <si>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</si>
  <si>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</si>
  <si>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</si>
  <si>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</si>
  <si>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</si>
  <si>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</si>
  <si>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</si>
  <si>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</si>
  <si>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</si>
  <si>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</si>
  <si>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</si>
  <si>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</si>
  <si>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</si>
  <si>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</si>
  <si>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</si>
  <si>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</si>
  <si>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</si>
  <si>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</si>
  <si>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</si>
  <si>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</si>
  <si>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</si>
  <si>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</si>
  <si>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</si>
  <si>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</si>
  <si>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</si>
  <si>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</si>
  <si>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</si>
  <si>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</si>
  <si>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</si>
  <si>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</si>
  <si>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</si>
  <si>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</si>
  <si>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</si>
  <si>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</si>
  <si>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</si>
  <si>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</si>
  <si>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</si>
  <si>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</si>
  <si>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</si>
  <si>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</si>
  <si>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</si>
  <si>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</si>
  <si>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</si>
  <si>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</si>
  <si>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</si>
  <si>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</si>
  <si>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</si>
  <si>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</si>
  <si>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</si>
  <si>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</si>
  <si>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</si>
  <si>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</si>
  <si>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</si>
  <si>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</si>
  <si>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</si>
  <si>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</si>
  <si>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</si>
  <si>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</si>
  <si>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</si>
  <si>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</si>
  <si>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</si>
  <si>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</si>
  <si>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</si>
  <si>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</si>
  <si>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</si>
  <si>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</si>
  <si>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</si>
  <si>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</si>
  <si>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</si>
  <si>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</si>
  <si>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</si>
  <si>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</si>
  <si>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</si>
  <si>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</si>
  <si>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</si>
  <si>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</si>
  <si>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</si>
  <si>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</si>
  <si>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</si>
  <si>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</si>
  <si>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</si>
  <si>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</si>
  <si>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</si>
  <si>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</si>
  <si>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</si>
  <si>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</si>
  <si>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</si>
  <si>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</si>
  <si>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</si>
  <si>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</si>
  <si>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</si>
  <si>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</si>
  <si>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</si>
  <si>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</si>
  <si>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</si>
  <si>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</si>
  <si>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</si>
  <si>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</si>
  <si>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</si>
  <si>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</si>
  <si>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</si>
  <si>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</si>
  <si>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</si>
  <si>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</si>
  <si>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</si>
  <si>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</si>
  <si>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</si>
  <si>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</si>
  <si>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</si>
  <si>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</si>
  <si>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</si>
  <si>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</si>
  <si>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</si>
  <si>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</si>
  <si>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</si>
  <si>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</si>
  <si>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</si>
  <si>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</si>
  <si>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</si>
  <si>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</si>
  <si>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</si>
  <si>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</si>
  <si>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</si>
  <si>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</si>
  <si>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</si>
  <si>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</si>
  <si>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</si>
  <si>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</si>
  <si>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</si>
  <si>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</si>
  <si>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</si>
  <si>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</si>
  <si>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</si>
  <si>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</si>
  <si>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</si>
  <si>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</si>
  <si>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</si>
  <si>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</si>
  <si>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</si>
  <si>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</si>
  <si>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</si>
  <si>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</si>
  <si>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</si>
  <si>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</si>
  <si>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</si>
  <si>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</si>
  <si>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</si>
  <si>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</si>
  <si>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</si>
  <si>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</si>
  <si>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</si>
  <si>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</si>
  <si>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</si>
  <si>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</si>
  <si>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</si>
  <si>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</si>
  <si>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</si>
  <si>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</si>
  <si>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</si>
  <si>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</si>
  <si>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</si>
  <si>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</si>
  <si>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</si>
  <si>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</si>
  <si>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</si>
  <si>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</si>
  <si>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</si>
  <si>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</si>
  <si>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</si>
  <si>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</si>
  <si>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</si>
  <si>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</si>
  <si>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</si>
  <si>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</si>
  <si>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</si>
  <si>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</si>
  <si>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</si>
  <si>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</si>
  <si>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</si>
  <si>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</si>
  <si>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</si>
  <si>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</si>
  <si>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</si>
  <si>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</si>
  <si>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</si>
  <si>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</si>
  <si>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</si>
  <si>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</si>
  <si>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</si>
  <si>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</si>
  <si>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</si>
  <si>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</si>
  <si>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</si>
  <si>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</si>
  <si>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</si>
  <si>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</si>
  <si>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</si>
  <si>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</si>
  <si>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</si>
  <si>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</si>
  <si>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</si>
  <si>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</si>
  <si>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</si>
  <si>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</si>
  <si>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</si>
  <si>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</si>
  <si>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</si>
  <si>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</si>
  <si>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</si>
  <si>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</si>
  <si>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</si>
  <si>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</si>
  <si>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</si>
  <si>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</si>
  <si>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</si>
  <si>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</si>
  <si>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</si>
  <si>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</si>
  <si>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</si>
  <si>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</si>
  <si>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</si>
  <si>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</si>
  <si>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</si>
  <si>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</si>
  <si>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</si>
  <si>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</si>
  <si>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</si>
  <si>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</si>
  <si>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</si>
  <si>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</si>
  <si>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</si>
  <si>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</si>
  <si>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</si>
  <si>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</si>
  <si>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</si>
  <si>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</si>
  <si>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</si>
  <si>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</si>
  <si>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</si>
  <si>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</si>
  <si>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</si>
  <si>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</si>
  <si>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</si>
  <si>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</si>
  <si>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</si>
  <si>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</si>
  <si>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</si>
  <si>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</si>
  <si>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</si>
  <si>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</si>
  <si>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</si>
  <si>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</si>
  <si>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</si>
  <si>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</si>
  <si>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</si>
  <si>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</si>
  <si>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</si>
  <si>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</si>
  <si>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</si>
  <si>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</si>
  <si>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</si>
  <si>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</si>
  <si>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</si>
  <si>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</si>
  <si>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</si>
  <si>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</si>
  <si>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</si>
  <si>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</si>
  <si>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</si>
  <si>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</si>
  <si>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</si>
  <si>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</si>
  <si>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</si>
  <si>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</si>
  <si>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</si>
  <si>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</si>
  <si>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</si>
  <si>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</si>
  <si>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</si>
  <si>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</si>
  <si>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</si>
  <si>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</si>
  <si>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</si>
  <si>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</si>
  <si>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</si>
  <si>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</si>
  <si>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</si>
  <si>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</si>
  <si>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</si>
  <si>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</si>
  <si>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</si>
  <si>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</si>
  <si>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</si>
  <si>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</si>
  <si>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</si>
  <si>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</si>
  <si>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</si>
  <si>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</si>
  <si>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</si>
  <si>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</si>
  <si>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</si>
  <si>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</si>
  <si>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</si>
  <si>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</si>
  <si>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</si>
  <si>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</si>
  <si>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</si>
  <si>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</si>
  <si>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</si>
  <si>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</si>
  <si>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</si>
  <si>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</si>
  <si>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</si>
  <si>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</si>
  <si>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</si>
  <si>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</si>
  <si>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</si>
  <si>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</si>
  <si>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</si>
  <si>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</si>
  <si>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</si>
  <si>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</si>
  <si>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</si>
  <si>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</si>
  <si>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</si>
  <si>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</si>
  <si>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</si>
  <si>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</si>
  <si>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</si>
  <si>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</si>
  <si>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</si>
  <si>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</si>
  <si>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</si>
  <si>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</si>
  <si>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</si>
  <si>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</si>
  <si>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</si>
  <si>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</si>
  <si>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</si>
  <si>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</si>
  <si>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</si>
  <si>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</si>
  <si>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</si>
  <si>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</si>
  <si>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</si>
  <si>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</si>
  <si>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</si>
  <si>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</si>
  <si>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</si>
  <si>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</si>
  <si>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</si>
  <si>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</si>
  <si>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</si>
  <si>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</si>
  <si>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</si>
  <si>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</si>
  <si>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</si>
  <si>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</si>
  <si>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</si>
  <si>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</si>
  <si>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</si>
  <si>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</si>
  <si>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</si>
  <si>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</si>
  <si>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</si>
  <si>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</si>
  <si>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</si>
  <si>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</si>
  <si>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</si>
  <si>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</si>
  <si>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</si>
  <si>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</si>
  <si>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</si>
  <si>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</si>
  <si>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</si>
  <si>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</si>
  <si>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</si>
  <si>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</si>
  <si>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</si>
  <si>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</si>
  <si>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</si>
  <si>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</si>
  <si>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</si>
  <si>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</si>
  <si>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</si>
  <si>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</si>
  <si>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</si>
  <si>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</si>
  <si>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</si>
  <si>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</si>
  <si>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</si>
  <si>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</si>
  <si>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</si>
  <si>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</si>
  <si>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</si>
  <si>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</si>
  <si>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</si>
  <si>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</si>
  <si>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</si>
  <si>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</si>
  <si>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</si>
  <si>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</si>
  <si>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</si>
  <si>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</si>
  <si>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</si>
  <si>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</si>
  <si>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</si>
  <si>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</si>
  <si>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</si>
  <si>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</si>
  <si>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</si>
  <si>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</si>
  <si>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</si>
  <si>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</si>
  <si>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</si>
  <si>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</si>
  <si>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</si>
  <si>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</si>
  <si>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</si>
  <si>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</si>
  <si>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</si>
  <si>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</si>
  <si>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</si>
  <si>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</si>
  <si>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</si>
  <si>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</si>
  <si>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</si>
  <si>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</si>
  <si>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</si>
  <si>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</si>
  <si>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</si>
  <si>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</si>
  <si>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</si>
  <si>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</si>
  <si>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</si>
  <si>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</si>
  <si>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</si>
  <si>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</si>
  <si>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</si>
  <si>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</si>
  <si>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</si>
  <si>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</si>
  <si>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</si>
  <si>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</si>
  <si>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</si>
  <si>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</si>
  <si>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</si>
  <si>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</si>
  <si>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</si>
  <si>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</si>
  <si>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</si>
  <si>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</si>
  <si>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</si>
  <si>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</si>
  <si>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</si>
  <si>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</si>
  <si>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</si>
  <si>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</si>
  <si>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</si>
  <si>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</si>
  <si>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</si>
  <si>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</si>
  <si>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</si>
  <si>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</si>
  <si>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</si>
  <si>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</si>
  <si>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</si>
  <si>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</si>
  <si>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</si>
  <si>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</si>
  <si>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</si>
  <si>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</si>
  <si>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</si>
  <si>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</si>
  <si>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</si>
  <si>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</si>
  <si>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</si>
  <si>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</si>
  <si>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</si>
  <si>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</si>
  <si>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</si>
  <si>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</si>
  <si>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</si>
  <si>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</si>
  <si>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</si>
  <si>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</si>
  <si>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</si>
  <si>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</si>
  <si>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</si>
  <si>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</si>
  <si>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</si>
  <si>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</si>
  <si>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</si>
  <si>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</si>
  <si>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</si>
  <si>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</si>
  <si>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</si>
  <si>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</si>
  <si>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</si>
  <si>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</si>
  <si>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</si>
  <si>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</si>
  <si>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</si>
  <si>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</si>
  <si>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</si>
  <si>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</si>
  <si>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</si>
  <si>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</si>
  <si>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</si>
  <si>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</si>
  <si>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</si>
  <si>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</si>
  <si>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</si>
  <si>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</si>
  <si>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</si>
  <si>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</si>
  <si>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</si>
  <si>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</si>
  <si>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</si>
  <si>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</si>
  <si>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</si>
  <si>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</si>
  <si>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</si>
  <si>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</si>
  <si>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</si>
  <si>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</si>
  <si>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</si>
  <si>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</si>
  <si>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</si>
  <si>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</si>
  <si>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</si>
  <si>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</si>
  <si>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</si>
  <si>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</si>
  <si>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</si>
  <si>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</si>
  <si>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</si>
  <si>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</si>
  <si>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</si>
  <si>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</si>
  <si>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</si>
  <si>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</si>
  <si>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</si>
  <si>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</si>
  <si>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</si>
  <si>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</si>
  <si>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</si>
  <si>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</si>
  <si>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</si>
  <si>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</si>
  <si>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</si>
  <si>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</si>
  <si>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</si>
  <si>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</si>
  <si>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</si>
  <si>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</si>
  <si>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</si>
  <si>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</si>
  <si>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</si>
  <si>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</si>
  <si>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</si>
  <si>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</si>
  <si>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</si>
  <si>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</si>
  <si>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</si>
  <si>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</si>
  <si>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</si>
  <si>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</si>
  <si>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</si>
  <si>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</si>
  <si>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</si>
  <si>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</si>
  <si>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</si>
  <si>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</si>
  <si>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</si>
  <si>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</si>
  <si>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</si>
  <si>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</si>
  <si>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</si>
  <si>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</si>
  <si>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</si>
  <si>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</si>
  <si>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</si>
  <si>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</si>
  <si>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</si>
  <si>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</si>
  <si>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</si>
  <si>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</si>
  <si>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</si>
  <si>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</si>
  <si>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</si>
  <si>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</si>
  <si>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</si>
  <si>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</si>
  <si>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</si>
  <si>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</si>
  <si>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</si>
  <si>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</si>
  <si>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</si>
  <si>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</si>
  <si>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</si>
  <si>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</si>
  <si>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</si>
  <si>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</si>
  <si>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</si>
  <si>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</si>
  <si>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</si>
  <si>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</si>
  <si>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</si>
  <si>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</si>
  <si>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</si>
  <si>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</si>
  <si>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</si>
  <si>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</si>
  <si>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</si>
  <si>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</si>
  <si>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</si>
  <si>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</si>
  <si>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</si>
  <si>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</si>
  <si>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</si>
  <si>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</si>
  <si>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</si>
  <si>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</si>
  <si>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</si>
  <si>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</si>
  <si>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</si>
  <si>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</si>
  <si>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</si>
  <si>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</si>
  <si>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</si>
  <si>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</si>
  <si>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</si>
  <si>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</si>
  <si>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</si>
  <si>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</si>
  <si>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</si>
  <si>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</si>
  <si>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</si>
  <si>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</si>
  <si>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</si>
  <si>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</si>
  <si>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</si>
  <si>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</si>
  <si>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</si>
  <si>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</si>
  <si>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</si>
  <si>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</si>
  <si>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</si>
  <si>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</si>
  <si>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</si>
  <si>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</si>
  <si>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</si>
  <si>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</si>
  <si>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</si>
  <si>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</si>
  <si>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</si>
  <si>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</si>
  <si>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</si>
  <si>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</si>
  <si>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</si>
  <si>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</si>
  <si>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</si>
  <si>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</si>
  <si>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</si>
  <si>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</si>
  <si>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</si>
  <si>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</si>
  <si>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</si>
  <si>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</si>
  <si>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</si>
  <si>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</si>
  <si>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</si>
  <si>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</si>
  <si>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</si>
  <si>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</si>
  <si>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</si>
  <si>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</si>
  <si>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</si>
  <si>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</si>
  <si>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</si>
  <si>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</si>
  <si>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</si>
  <si>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</si>
  <si>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</si>
  <si>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</si>
  <si>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</si>
  <si>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</si>
  <si>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</si>
  <si>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</si>
  <si>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</si>
  <si>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</si>
  <si>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</si>
  <si>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</si>
  <si>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</si>
  <si>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</si>
  <si>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</si>
  <si>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</si>
  <si>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</si>
  <si>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</si>
  <si>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</si>
  <si>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</si>
  <si>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</si>
  <si>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</si>
  <si>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</si>
  <si>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</si>
  <si>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</si>
  <si>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</si>
  <si>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</si>
  <si>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</si>
  <si>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</si>
  <si>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</si>
  <si>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</si>
  <si>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</si>
  <si>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</si>
  <si>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</si>
  <si>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</si>
  <si>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</si>
  <si>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</si>
  <si>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</si>
  <si>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</si>
  <si>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</si>
  <si>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</si>
  <si>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</si>
  <si>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</si>
  <si>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</si>
  <si>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</si>
  <si>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</si>
  <si>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</si>
  <si>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</si>
  <si>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</si>
  <si>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</si>
  <si>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</si>
  <si>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</si>
  <si>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</si>
  <si>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</si>
  <si>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</si>
  <si>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</si>
  <si>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</si>
  <si>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</si>
  <si>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</si>
  <si>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</si>
  <si>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</si>
  <si>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</si>
  <si>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</si>
  <si>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</si>
  <si>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</si>
  <si>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</si>
  <si>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</si>
  <si>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</si>
  <si>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</si>
  <si>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</si>
  <si>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</si>
  <si>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</si>
  <si>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</si>
  <si>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</si>
  <si>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</si>
  <si>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</si>
  <si>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</si>
  <si>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</si>
  <si>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</si>
  <si>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</si>
  <si>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</si>
  <si>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</si>
  <si>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</si>
  <si>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</si>
  <si>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</si>
  <si>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</si>
  <si>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</si>
  <si>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</si>
  <si>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</si>
  <si>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</si>
  <si>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</si>
  <si>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</si>
  <si>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</si>
  <si>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</si>
  <si>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</si>
  <si>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</si>
  <si>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</si>
  <si>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</si>
  <si>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</si>
  <si>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</si>
  <si>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</si>
  <si>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</si>
  <si>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</si>
  <si>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</si>
  <si>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</si>
  <si>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</si>
  <si>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</si>
  <si>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</si>
  <si>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</si>
  <si>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</si>
  <si>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</si>
  <si>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</si>
  <si>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</si>
  <si>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</si>
  <si>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</si>
  <si>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</si>
  <si>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</si>
  <si>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</si>
  <si>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</si>
  <si>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</si>
  <si>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</si>
  <si>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</si>
  <si>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</si>
  <si>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</si>
  <si>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</si>
  <si>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</si>
  <si>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</si>
  <si>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</si>
  <si>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</si>
  <si>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</si>
  <si>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</si>
  <si>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</si>
  <si>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</si>
  <si>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</si>
  <si>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</si>
  <si>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</si>
  <si>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</si>
  <si>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</si>
  <si>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</si>
  <si>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</si>
  <si>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</si>
  <si>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</si>
  <si>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</si>
  <si>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</si>
  <si>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</si>
  <si>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</si>
  <si>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</si>
  <si>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</si>
  <si>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</si>
  <si>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</si>
  <si>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</si>
  <si>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</si>
  <si>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</si>
  <si>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</si>
  <si>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</si>
  <si>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</si>
  <si>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</si>
  <si>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</si>
  <si>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</si>
  <si>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</si>
  <si>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</si>
  <si>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</si>
  <si>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</si>
  <si>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</si>
  <si>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</si>
  <si>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</si>
  <si>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</si>
  <si>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</si>
  <si>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</si>
  <si>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</si>
  <si>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</si>
  <si>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</si>
  <si>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</si>
  <si>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</si>
  <si>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</si>
  <si>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</si>
  <si>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</si>
  <si>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</si>
  <si>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</si>
  <si>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</si>
  <si>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</si>
  <si>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</si>
  <si>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</si>
  <si>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</si>
  <si>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</si>
  <si>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</si>
  <si>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</si>
  <si>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</si>
  <si>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</si>
  <si>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</si>
  <si>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</si>
  <si>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</si>
  <si>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</si>
  <si>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</si>
  <si>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</si>
  <si>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</si>
  <si>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</si>
  <si>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</si>
  <si>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</si>
  <si>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</si>
  <si>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</si>
  <si>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</si>
  <si>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</si>
  <si>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</si>
  <si>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</si>
  <si>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</si>
  <si>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</si>
  <si>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</si>
  <si>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</si>
  <si>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</si>
  <si>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</si>
  <si>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</si>
  <si>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</si>
  <si>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</si>
  <si>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</si>
  <si>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</si>
  <si>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</si>
  <si>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</si>
  <si>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</si>
  <si>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</si>
  <si>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</si>
  <si>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</si>
  <si>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</si>
  <si>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</si>
  <si>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</si>
  <si>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</si>
  <si>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</si>
  <si>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</si>
  <si>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</si>
  <si>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</si>
  <si>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</si>
  <si>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</si>
  <si>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</si>
  <si>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</si>
  <si>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</si>
  <si>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</si>
  <si>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</si>
  <si>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</si>
  <si>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</si>
  <si>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</si>
  <si>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</si>
  <si>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</si>
  <si>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</si>
  <si>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</si>
  <si>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</si>
  <si>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</si>
  <si>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</si>
  <si>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</si>
  <si>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</si>
  <si>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</si>
  <si>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</si>
  <si>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</si>
  <si>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</si>
  <si>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</si>
  <si>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</si>
  <si>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</si>
  <si>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</si>
  <si>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</si>
  <si>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</si>
  <si>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</si>
  <si>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</si>
  <si>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</si>
  <si>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</si>
  <si>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</si>
  <si>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</si>
  <si>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</si>
  <si>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</si>
  <si>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</si>
  <si>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</si>
  <si>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</si>
  <si>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</si>
  <si>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</si>
  <si>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</si>
  <si>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</si>
  <si>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</si>
  <si>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</si>
  <si>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</si>
  <si>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</si>
  <si>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</si>
  <si>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</si>
  <si>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</si>
  <si>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</si>
  <si>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</si>
  <si>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</si>
  <si>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</si>
  <si>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</si>
  <si>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</si>
  <si>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</si>
  <si>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</si>
  <si>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</si>
  <si>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</si>
  <si>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</si>
  <si>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</si>
  <si>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</si>
  <si>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</si>
  <si>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</si>
  <si>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</si>
  <si>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</si>
  <si>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</si>
  <si>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</si>
  <si>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</si>
  <si>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</si>
  <si>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</si>
  <si>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</si>
  <si>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</si>
  <si>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</si>
  <si>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</si>
  <si>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</si>
  <si>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</si>
  <si>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</si>
  <si>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</si>
  <si>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</si>
  <si>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</si>
  <si>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</si>
  <si>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</si>
  <si>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</si>
  <si>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</si>
  <si>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</si>
  <si>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</si>
  <si>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</si>
  <si>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</si>
  <si>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</si>
  <si>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</si>
  <si>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</si>
  <si>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</si>
  <si>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</si>
  <si>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</si>
  <si>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</si>
  <si>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</si>
  <si>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</si>
  <si>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</si>
  <si>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</si>
  <si>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</si>
  <si>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</si>
  <si>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</si>
  <si>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</si>
  <si>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</si>
  <si>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</si>
  <si>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</si>
  <si>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</si>
  <si>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</si>
  <si>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</si>
  <si>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</si>
  <si>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</si>
  <si>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</si>
  <si>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</si>
  <si>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</si>
  <si>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</si>
  <si>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</si>
  <si>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</si>
  <si>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</si>
  <si>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</si>
  <si>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</si>
  <si>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</si>
  <si>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</si>
  <si>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</si>
  <si>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</si>
  <si>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</si>
  <si>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</si>
  <si>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</si>
  <si>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</si>
  <si>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</si>
  <si>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</si>
  <si>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</si>
  <si>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</si>
  <si>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</si>
  <si>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</si>
  <si>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</si>
  <si>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</si>
  <si>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</si>
  <si>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</si>
  <si>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</si>
  <si>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</si>
  <si>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</si>
  <si>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</si>
  <si>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</si>
  <si>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</si>
  <si>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</si>
  <si>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</si>
  <si>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</si>
  <si>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</si>
  <si>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</si>
  <si>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</si>
  <si>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</si>
  <si>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</si>
  <si>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</si>
  <si>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</si>
  <si>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</si>
  <si>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</si>
  <si>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</si>
  <si>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</si>
  <si>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</si>
  <si>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</si>
  <si>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</si>
  <si>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</si>
  <si>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</si>
  <si>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</si>
  <si>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</si>
  <si>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</si>
  <si>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</si>
  <si>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</si>
  <si>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</si>
  <si>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</si>
  <si>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</si>
  <si>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</si>
  <si>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</si>
  <si>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</si>
  <si>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</si>
  <si>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</si>
  <si>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</si>
  <si>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</si>
  <si>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</si>
  <si>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</si>
  <si>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</si>
  <si>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</si>
  <si>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</si>
  <si>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</si>
  <si>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</si>
  <si>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</si>
  <si>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</si>
  <si>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</si>
  <si>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</si>
  <si>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</si>
  <si>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</si>
  <si>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</si>
  <si>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</si>
  <si>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</si>
  <si>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</si>
  <si>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</si>
  <si>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</si>
  <si>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</si>
  <si>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</si>
  <si>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</si>
  <si>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</si>
  <si>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</si>
  <si>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</si>
  <si>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</si>
  <si>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</si>
  <si>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</si>
  <si>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</si>
  <si>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</si>
  <si>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</si>
  <si>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</si>
  <si>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</si>
  <si>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</si>
  <si>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</si>
  <si>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</si>
  <si>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</si>
  <si>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</si>
  <si>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</si>
  <si>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</si>
  <si>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</si>
  <si>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</si>
  <si>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</si>
  <si>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</si>
  <si>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</si>
  <si>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</si>
  <si>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</si>
  <si>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</si>
  <si>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</si>
  <si>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</si>
  <si>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</si>
  <si>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</si>
  <si>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</si>
  <si>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</si>
  <si>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</si>
  <si>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</si>
  <si>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</si>
  <si>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</si>
  <si>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</si>
  <si>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</si>
  <si>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</si>
  <si>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</si>
  <si>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</si>
  <si>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</si>
  <si>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</si>
  <si>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</si>
  <si>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</si>
  <si>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</si>
  <si>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</si>
  <si>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</si>
  <si>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</si>
  <si>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</si>
  <si>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</si>
  <si>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</si>
  <si>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</si>
  <si>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</si>
  <si>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</si>
  <si>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</si>
  <si>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</si>
  <si>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</si>
  <si>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</si>
  <si>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</si>
  <si>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</si>
  <si>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</si>
  <si>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</si>
  <si>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</si>
  <si>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</si>
  <si>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</si>
  <si>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</si>
  <si>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</si>
  <si>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</si>
  <si>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</si>
  <si>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</si>
  <si>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</si>
  <si>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</si>
  <si>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</si>
  <si>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</si>
  <si>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</si>
  <si>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</si>
  <si>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</si>
  <si>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</si>
  <si>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</si>
  <si>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</si>
  <si>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</si>
  <si>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</si>
  <si>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</si>
  <si>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</si>
  <si>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</si>
  <si>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</si>
  <si>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</si>
  <si>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</si>
  <si>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</si>
  <si>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</si>
  <si>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</si>
  <si>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</si>
  <si>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</si>
  <si>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</si>
  <si>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</si>
  <si>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</si>
  <si>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</si>
  <si>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</si>
  <si>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</si>
  <si>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</si>
  <si>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</si>
  <si>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</si>
  <si>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</si>
  <si>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</si>
  <si>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</si>
  <si>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</si>
  <si>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</si>
  <si>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</si>
  <si>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</si>
  <si>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</si>
  <si>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</si>
  <si>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</si>
  <si>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</si>
  <si>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</si>
  <si>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</si>
  <si>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</si>
  <si>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</si>
  <si>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</si>
  <si>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</si>
  <si>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</si>
  <si>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</si>
  <si>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</si>
  <si>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</si>
  <si>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</si>
  <si>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</si>
  <si>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</si>
  <si>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</si>
  <si>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</si>
  <si>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</si>
  <si>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</si>
  <si>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</si>
  <si>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</si>
  <si>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</si>
  <si>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</si>
  <si>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</si>
  <si>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</si>
  <si>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</si>
  <si>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</si>
  <si>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</si>
  <si>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</si>
  <si>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</si>
  <si>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</si>
  <si>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</si>
  <si>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</si>
  <si>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</si>
  <si>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</si>
  <si>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</si>
  <si>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</si>
  <si>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</si>
  <si>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</si>
  <si>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</si>
  <si>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</si>
  <si>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</si>
  <si>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</si>
  <si>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</si>
  <si>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</si>
  <si>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</si>
  <si>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</si>
  <si>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</si>
  <si>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</si>
  <si>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</si>
  <si>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</si>
  <si>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</si>
  <si>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</si>
  <si>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</si>
  <si>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</si>
  <si>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</si>
  <si>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</si>
  <si>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</si>
  <si>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</si>
  <si>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</si>
  <si>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</si>
  <si>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</si>
  <si>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</si>
  <si>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</si>
  <si>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</si>
  <si>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</si>
  <si>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</si>
  <si>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</si>
  <si>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</si>
  <si>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</si>
  <si>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</si>
  <si>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</si>
  <si>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</si>
  <si>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</si>
  <si>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</si>
  <si>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</si>
  <si>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</si>
  <si>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</si>
  <si>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</si>
  <si>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</si>
  <si>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</si>
  <si>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</si>
  <si>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</si>
  <si>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</si>
  <si>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</si>
  <si>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</si>
  <si>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</si>
  <si>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</si>
  <si>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</si>
  <si>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</si>
  <si>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</si>
  <si>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</si>
  <si>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</si>
  <si>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</si>
  <si>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</si>
  <si>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</si>
  <si>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</si>
  <si>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</si>
  <si>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</si>
  <si>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</si>
  <si>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</si>
  <si>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</si>
  <si>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</si>
  <si>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</si>
  <si>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</si>
  <si>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</si>
  <si>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</si>
  <si>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</si>
  <si>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</si>
  <si>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</si>
  <si>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</si>
  <si>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</si>
  <si>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</si>
  <si>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</si>
  <si>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</si>
  <si>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</si>
  <si>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</si>
  <si>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</si>
  <si>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</si>
  <si>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</si>
  <si>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</si>
  <si>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</si>
  <si>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</si>
  <si>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</si>
  <si>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</si>
  <si>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</si>
  <si>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</si>
  <si>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</si>
  <si>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</si>
  <si>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</si>
  <si>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</si>
  <si>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</si>
  <si>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</si>
  <si>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</si>
  <si>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</si>
  <si>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</si>
  <si>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</si>
  <si>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</si>
  <si>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</si>
  <si>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</si>
  <si>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</si>
  <si>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</si>
  <si>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</si>
  <si>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</si>
  <si>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</si>
  <si>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</si>
  <si>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</si>
  <si>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</si>
  <si>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</si>
  <si>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</si>
  <si>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</si>
  <si>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</si>
  <si>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</si>
  <si>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</si>
  <si>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</si>
  <si>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</si>
  <si>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</si>
  <si>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</si>
  <si>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</si>
  <si>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</si>
  <si>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</si>
  <si>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</si>
  <si>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</si>
  <si>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</si>
  <si>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</si>
  <si>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</si>
  <si>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</si>
  <si>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</si>
  <si>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</si>
  <si>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</si>
  <si>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</si>
  <si>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</si>
  <si>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</si>
  <si>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</si>
  <si>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</si>
  <si>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</si>
  <si>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</si>
  <si>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</si>
  <si>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</si>
  <si>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</si>
  <si>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</si>
  <si>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</si>
  <si>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</si>
  <si>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</si>
  <si>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</si>
  <si>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</si>
  <si>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</si>
  <si>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</si>
  <si>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</si>
  <si>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</si>
  <si>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</si>
  <si>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</si>
  <si>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</si>
  <si>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</si>
  <si>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</si>
  <si>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</si>
  <si>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</si>
  <si>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</si>
  <si>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</si>
  <si>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</si>
  <si>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</si>
  <si>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</si>
  <si>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</si>
  <si>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</si>
  <si>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</si>
  <si>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</si>
  <si>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</si>
  <si>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</si>
  <si>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</si>
  <si>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</si>
  <si>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</si>
  <si>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</si>
  <si>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</si>
  <si>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</si>
  <si>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</si>
  <si>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</si>
  <si>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</si>
  <si>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</si>
  <si>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</si>
  <si>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</si>
  <si>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</si>
  <si>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</si>
  <si>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</si>
  <si>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</si>
  <si>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</si>
  <si>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</si>
  <si>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</si>
  <si>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</si>
  <si>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</si>
  <si>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</si>
  <si>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</si>
  <si>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</si>
  <si>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</si>
  <si>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</si>
  <si>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</si>
  <si>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</si>
  <si>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</si>
  <si>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</si>
  <si>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</si>
  <si>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</si>
  <si>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</si>
  <si>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</si>
  <si>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</si>
  <si>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</si>
  <si>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</si>
  <si>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</si>
  <si>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</si>
  <si>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</si>
  <si>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</si>
  <si>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</si>
  <si>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</si>
  <si>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</si>
  <si>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</si>
  <si>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</si>
  <si>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</si>
  <si>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</si>
  <si>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</si>
  <si>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</si>
  <si>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</si>
  <si>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</si>
  <si>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</si>
  <si>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</si>
  <si>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</si>
  <si>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</si>
  <si>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</si>
  <si>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</si>
  <si>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</si>
  <si>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</si>
  <si>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</si>
  <si>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</si>
  <si>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</si>
  <si>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</si>
  <si>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</si>
  <si>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</si>
  <si>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</si>
  <si>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</si>
  <si>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</si>
  <si>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</si>
  <si>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</si>
  <si>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</si>
  <si>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</si>
  <si>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</si>
  <si>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</si>
  <si>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</si>
  <si>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</si>
  <si>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</si>
  <si>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</si>
  <si>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</si>
  <si>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</si>
  <si>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</si>
  <si>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</si>
  <si>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</si>
  <si>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</si>
  <si>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</si>
  <si>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</si>
  <si>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</si>
  <si>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</si>
  <si>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</si>
  <si>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</si>
  <si>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</si>
  <si>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</si>
  <si>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</si>
  <si>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</si>
  <si>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</si>
  <si>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</si>
  <si>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</si>
  <si>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</si>
  <si>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</si>
  <si>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</si>
  <si>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</si>
  <si>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</si>
  <si>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</si>
  <si>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</si>
  <si>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</si>
  <si>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</si>
  <si>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</si>
  <si>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</si>
  <si>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</si>
  <si>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</si>
  <si>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</si>
  <si>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</si>
  <si>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</si>
  <si>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</si>
  <si>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</si>
  <si>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</si>
  <si>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</si>
  <si>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</si>
  <si>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</si>
  <si>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</si>
  <si>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</si>
  <si>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</si>
  <si>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</si>
  <si>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</si>
  <si>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</si>
  <si>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</si>
  <si>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</si>
  <si>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</si>
  <si>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</si>
  <si>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</si>
  <si>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</si>
  <si>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</si>
  <si>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</si>
  <si>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</si>
  <si>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</si>
  <si>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</si>
  <si>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</si>
  <si>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</si>
  <si>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</si>
  <si>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</si>
  <si>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</si>
  <si>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</si>
  <si>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</si>
  <si>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</si>
  <si>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</si>
  <si>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</si>
  <si>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</si>
  <si>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</si>
  <si>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</si>
  <si>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</si>
  <si>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</si>
  <si>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</si>
  <si>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</si>
  <si>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</si>
  <si>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</si>
  <si>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</si>
  <si>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</si>
  <si>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</si>
  <si>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</si>
  <si>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</si>
  <si>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</si>
  <si>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</si>
  <si>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</si>
  <si>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</si>
  <si>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</si>
  <si>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</si>
  <si>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</si>
  <si>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</si>
  <si>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</si>
  <si>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</si>
  <si>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</si>
  <si>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</si>
  <si>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</si>
  <si>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</si>
  <si>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</si>
  <si>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</si>
  <si>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</si>
  <si>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</si>
  <si>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</si>
  <si>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</si>
  <si>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</si>
  <si>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</si>
  <si>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</si>
  <si>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</si>
  <si>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</si>
  <si>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</si>
  <si>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</si>
  <si>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</si>
  <si>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</si>
  <si>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</si>
  <si>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</si>
  <si>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</si>
  <si>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</si>
  <si>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</si>
  <si>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</si>
  <si>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</si>
  <si>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</si>
  <si>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</si>
  <si>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</si>
  <si>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</si>
  <si>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</si>
  <si>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</si>
  <si>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</si>
  <si>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</si>
  <si>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</si>
  <si>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</si>
  <si>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</si>
  <si>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</si>
  <si>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</si>
  <si>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</si>
  <si>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</si>
  <si>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</si>
  <si>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</si>
  <si>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</si>
  <si>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</si>
  <si>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</si>
  <si>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</si>
  <si>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</si>
  <si>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</si>
  <si>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</si>
  <si>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</si>
  <si>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</si>
  <si>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</si>
  <si>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</si>
  <si>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</si>
  <si>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</si>
  <si>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</si>
  <si>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</si>
  <si>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</si>
  <si>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</si>
  <si>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</si>
  <si>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</si>
  <si>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</si>
  <si>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</si>
  <si>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</si>
  <si>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</si>
  <si>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</si>
  <si>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</si>
  <si>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</si>
  <si>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</si>
  <si>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</si>
  <si>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</si>
  <si>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</si>
  <si>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</si>
  <si>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</si>
  <si>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</si>
  <si>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</si>
  <si>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</si>
  <si>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</si>
  <si>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</si>
  <si>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</si>
  <si>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</si>
  <si>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</si>
  <si>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</si>
  <si>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</si>
  <si>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</si>
  <si>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</si>
  <si>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</si>
  <si>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</si>
  <si>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</si>
  <si>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</si>
  <si>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</si>
  <si>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</si>
  <si>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</si>
  <si>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</si>
  <si>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</si>
  <si>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</si>
  <si>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</si>
  <si>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</si>
  <si>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</si>
  <si>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</si>
  <si>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</si>
  <si>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</si>
  <si>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</si>
  <si>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</si>
  <si>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</si>
  <si>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</si>
  <si>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</si>
  <si>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</si>
  <si>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</si>
  <si>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</si>
  <si>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</si>
  <si>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</si>
  <si>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</si>
  <si>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</si>
  <si>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</si>
  <si>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</si>
  <si>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</si>
  <si>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</si>
  <si>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</si>
  <si>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</si>
  <si>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</si>
  <si>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</si>
  <si>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</si>
  <si>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</si>
  <si>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</si>
  <si>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</si>
  <si>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</si>
  <si>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</si>
  <si>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</si>
  <si>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</si>
  <si>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</si>
  <si>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</si>
  <si>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</si>
  <si>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</si>
  <si>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</si>
  <si>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</si>
  <si>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</si>
  <si>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</si>
  <si>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</si>
  <si>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</si>
  <si>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</si>
  <si>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</si>
  <si>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</si>
  <si>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</si>
  <si>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</si>
  <si>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</si>
  <si>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</si>
  <si>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</si>
  <si>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</si>
  <si>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</si>
  <si>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</si>
  <si>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</si>
  <si>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</si>
  <si>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</si>
  <si>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</si>
  <si>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</si>
  <si>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</si>
  <si>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</si>
  <si>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</si>
  <si>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</si>
  <si>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</si>
  <si>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</si>
  <si>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</si>
  <si>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</si>
  <si>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</si>
  <si>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</si>
  <si>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</si>
  <si>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</si>
  <si>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</si>
  <si>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</si>
  <si>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</si>
  <si>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</si>
  <si>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</si>
  <si>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</si>
  <si>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</si>
  <si>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</si>
  <si>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</si>
  <si>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</si>
  <si>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</si>
  <si>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</si>
  <si>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</si>
  <si>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</si>
  <si>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</si>
  <si>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</si>
  <si>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</si>
  <si>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</si>
  <si>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</si>
  <si>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</si>
  <si>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</si>
  <si>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</si>
  <si>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</si>
  <si>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</si>
  <si>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</si>
  <si>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</si>
  <si>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</si>
  <si>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</si>
  <si>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</si>
  <si>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</si>
  <si>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</si>
  <si>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</si>
  <si>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</si>
  <si>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</si>
  <si>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</si>
  <si>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</si>
  <si>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</si>
  <si>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</si>
  <si>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</si>
  <si>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</si>
  <si>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</si>
  <si>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</si>
  <si>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</si>
  <si>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</si>
  <si>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</si>
  <si>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</si>
  <si>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</si>
  <si>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</si>
  <si>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</si>
  <si>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</si>
  <si>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</si>
  <si>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</si>
  <si>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</si>
  <si>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</si>
  <si>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</si>
  <si>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</si>
  <si>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</si>
  <si>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</si>
  <si>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</si>
  <si>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</si>
  <si>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</si>
  <si>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</si>
  <si>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</si>
  <si>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</si>
  <si>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</si>
  <si>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</si>
  <si>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</si>
  <si>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</si>
  <si>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</si>
  <si>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</si>
  <si>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</si>
  <si>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</si>
  <si>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</si>
  <si>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</si>
  <si>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</si>
  <si>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</si>
  <si>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</si>
  <si>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</si>
  <si>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</si>
  <si>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</si>
  <si>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</si>
  <si>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</si>
  <si>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</si>
  <si>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</si>
  <si>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</si>
  <si>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</si>
  <si>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</si>
  <si>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</si>
  <si>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</si>
  <si>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</si>
  <si>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</si>
  <si>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</si>
  <si>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</si>
  <si>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</si>
  <si>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</si>
  <si>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</si>
  <si>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</si>
  <si>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</si>
  <si>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</si>
  <si>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</si>
  <si>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</si>
  <si>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</si>
  <si>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</si>
  <si>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</si>
  <si>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</si>
  <si>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</si>
  <si>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</si>
  <si>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</si>
  <si>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</si>
  <si>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</si>
  <si>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</si>
  <si>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</si>
  <si>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</si>
  <si>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</si>
  <si>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</si>
  <si>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</si>
  <si>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</si>
  <si>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</si>
  <si>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</si>
  <si>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</si>
  <si>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</si>
  <si>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</si>
  <si>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</si>
  <si>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</si>
  <si>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</si>
  <si>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</si>
  <si>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</si>
  <si>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</si>
  <si>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</si>
  <si>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</si>
  <si>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</si>
  <si>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</si>
  <si>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</si>
  <si>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</si>
  <si>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</si>
  <si>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</si>
  <si>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</si>
  <si>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</si>
  <si>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</si>
  <si>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</si>
  <si>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</si>
  <si>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</si>
  <si>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</si>
  <si>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</si>
  <si>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</si>
  <si>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</si>
  <si>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</si>
  <si>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</si>
  <si>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</si>
  <si>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</si>
  <si>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</si>
  <si>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</si>
  <si>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</si>
  <si>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</si>
  <si>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</si>
  <si>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</si>
  <si>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</si>
  <si>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</si>
  <si>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</si>
  <si>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</si>
  <si>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</si>
  <si>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</si>
  <si>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</si>
  <si>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</si>
  <si>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</si>
  <si>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</si>
  <si>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</si>
  <si>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</si>
  <si>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</si>
  <si>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</si>
  <si>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</si>
  <si>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</si>
  <si>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</si>
  <si>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</si>
  <si>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</si>
  <si>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</si>
  <si>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</si>
  <si>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</si>
  <si>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</si>
  <si>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</si>
  <si>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</si>
  <si>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</si>
  <si>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</si>
  <si>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</si>
  <si>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</si>
  <si>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</si>
  <si>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</si>
  <si>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</si>
  <si>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</si>
  <si>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</si>
  <si>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</si>
  <si>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</si>
  <si>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</si>
  <si>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</si>
  <si>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</si>
  <si>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</si>
  <si>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</si>
  <si>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</si>
  <si>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</si>
  <si>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</si>
  <si>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</si>
  <si>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</si>
  <si>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</si>
  <si>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</si>
  <si>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</si>
  <si>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</si>
  <si>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</si>
  <si>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</si>
  <si>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</si>
  <si>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</si>
  <si>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</si>
  <si>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</si>
  <si>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</si>
  <si>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</si>
  <si>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</si>
  <si>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</si>
  <si>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</si>
  <si>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</si>
  <si>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</si>
  <si>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</si>
  <si>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</si>
  <si>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</si>
  <si>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</si>
  <si>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</si>
  <si>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</si>
  <si>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</si>
  <si>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</si>
  <si>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</si>
  <si>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</si>
  <si>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</si>
  <si>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</si>
  <si>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</si>
  <si>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</si>
  <si>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</si>
  <si>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</si>
  <si>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</si>
  <si>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</si>
  <si>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</si>
  <si>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</si>
  <si>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</si>
  <si>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</si>
  <si>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</si>
  <si>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</si>
  <si>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</si>
  <si>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</si>
  <si>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</si>
  <si>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</si>
  <si>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</si>
  <si>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</si>
  <si>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</si>
  <si>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</si>
  <si>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</si>
  <si>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</si>
  <si>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</si>
  <si>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</si>
  <si>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</si>
  <si>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</si>
  <si>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</si>
  <si>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</si>
  <si>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</si>
  <si>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</si>
  <si>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</si>
  <si>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</si>
  <si>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</si>
  <si>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</si>
  <si>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</si>
  <si>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</si>
  <si>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</si>
  <si>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</si>
  <si>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</si>
  <si>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</si>
  <si>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</si>
  <si>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</si>
  <si>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</si>
  <si>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</si>
  <si>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</si>
  <si>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</si>
  <si>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</si>
  <si>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</si>
  <si>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</si>
  <si>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</si>
  <si>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</si>
  <si>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</si>
  <si>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</si>
  <si>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</si>
  <si>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</si>
  <si>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</si>
  <si>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</si>
  <si>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</si>
  <si>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</si>
  <si>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</si>
  <si>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</si>
  <si>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</si>
  <si>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</si>
  <si>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</si>
  <si>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</si>
  <si>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</si>
  <si>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</si>
  <si>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</si>
  <si>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</si>
  <si>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</si>
  <si>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</si>
  <si>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</si>
  <si>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</si>
  <si>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</si>
  <si>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</si>
  <si>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</si>
  <si>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</si>
  <si>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</si>
  <si>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</si>
  <si>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</si>
  <si>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</si>
  <si>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</si>
  <si>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</si>
  <si>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</si>
  <si>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</si>
  <si>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</si>
  <si>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</si>
  <si>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</si>
  <si>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</si>
  <si>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</si>
  <si>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</si>
  <si>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</si>
  <si>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</si>
  <si>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</si>
  <si>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</si>
  <si>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</si>
  <si>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</si>
  <si>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</si>
  <si>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</si>
  <si>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</si>
  <si>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</si>
  <si>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</si>
  <si>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</si>
  <si>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</si>
  <si>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</si>
  <si>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</si>
  <si>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</si>
  <si>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</si>
  <si>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</si>
  <si>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</si>
  <si>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</si>
  <si>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</si>
  <si>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</si>
  <si>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</si>
  <si>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</si>
  <si>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</si>
  <si>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</si>
  <si>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</si>
  <si>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</si>
  <si>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</si>
  <si>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</si>
  <si>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</si>
  <si>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</si>
  <si>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</si>
  <si>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</si>
  <si>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</si>
  <si>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</si>
  <si>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</si>
  <si>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</si>
  <si>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</si>
  <si>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</si>
  <si>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</si>
  <si>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</si>
  <si>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</si>
  <si>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</si>
  <si>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</si>
  <si>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</si>
  <si>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</si>
  <si>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</si>
  <si>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</si>
  <si>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</si>
  <si>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</si>
  <si>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</si>
  <si>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</si>
  <si>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</si>
  <si>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</si>
  <si>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</si>
  <si>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</si>
  <si>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</si>
  <si>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</si>
  <si>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</si>
  <si>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</si>
  <si>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</si>
  <si>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</si>
  <si>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</si>
  <si>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</si>
  <si>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</si>
  <si>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</si>
  <si>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</si>
  <si>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</si>
  <si>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</si>
  <si>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</si>
  <si>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</si>
  <si>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</si>
  <si>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</si>
  <si>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</si>
  <si>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</si>
  <si>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</si>
  <si>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</si>
  <si>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</si>
  <si>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</si>
  <si>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</si>
  <si>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</si>
  <si>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</si>
  <si>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</si>
  <si>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</si>
  <si>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</si>
  <si>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</si>
  <si>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</si>
  <si>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</si>
  <si>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</si>
  <si>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</si>
  <si>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</si>
  <si>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</si>
  <si>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</si>
  <si>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</si>
  <si>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</si>
  <si>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</si>
  <si>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</si>
  <si>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</si>
  <si>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</si>
  <si>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</si>
  <si>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</si>
  <si>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</si>
  <si>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</si>
  <si>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</si>
  <si>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</si>
  <si>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</si>
  <si>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</si>
  <si>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</si>
  <si>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</si>
  <si>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</si>
  <si>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</si>
  <si>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</si>
  <si>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</si>
  <si>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</si>
  <si>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</si>
  <si>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</si>
  <si>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</si>
  <si>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</si>
  <si>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</si>
  <si>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</si>
  <si>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</si>
  <si>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</si>
  <si>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</si>
  <si>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</si>
  <si>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</si>
  <si>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</si>
  <si>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</si>
  <si>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</si>
  <si>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</si>
  <si>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</si>
  <si>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</si>
  <si>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</si>
  <si>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</si>
  <si>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</si>
  <si>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</si>
  <si>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</si>
  <si>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</si>
  <si>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</si>
  <si>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</si>
  <si>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</si>
  <si>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</si>
  <si>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</si>
  <si>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</si>
  <si>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</si>
  <si>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</si>
  <si>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</si>
  <si>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</si>
  <si>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</si>
  <si>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</si>
  <si>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</si>
  <si>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</si>
  <si>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</si>
  <si>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</si>
  <si>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</si>
  <si>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</si>
  <si>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</si>
  <si>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</si>
  <si>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</si>
  <si>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</si>
  <si>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</si>
  <si>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</si>
  <si>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</si>
  <si>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</si>
  <si>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</si>
  <si>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</si>
  <si>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</si>
  <si>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</si>
  <si>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</si>
  <si>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</si>
  <si>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</si>
  <si>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</si>
  <si>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</si>
  <si>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</si>
  <si>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</si>
  <si>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</si>
  <si>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</si>
  <si>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</si>
  <si>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</si>
  <si>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</si>
  <si>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</si>
  <si>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</si>
  <si>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</si>
  <si>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</si>
  <si>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</si>
  <si>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</si>
  <si>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</si>
  <si>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</si>
  <si>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</si>
  <si>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</si>
  <si>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</si>
  <si>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</si>
  <si>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</si>
  <si>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</si>
  <si>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</si>
  <si>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</si>
  <si>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</si>
  <si>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</si>
  <si>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</si>
  <si>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</si>
  <si>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</si>
  <si>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</si>
  <si>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</si>
  <si>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</si>
  <si>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</si>
  <si>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</si>
  <si>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</si>
  <si>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</si>
  <si>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</si>
  <si>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</si>
  <si>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</si>
  <si>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</si>
  <si>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</si>
  <si>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</si>
  <si>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</si>
  <si>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</si>
  <si>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</si>
  <si>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</si>
  <si>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</si>
  <si>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</si>
  <si>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</si>
  <si>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</si>
  <si>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</si>
  <si>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</si>
  <si>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</si>
  <si>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</si>
  <si>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</si>
  <si>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</si>
  <si>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</si>
  <si>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</si>
  <si>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</si>
  <si>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</si>
  <si>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</si>
  <si>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</si>
  <si>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</si>
  <si>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</si>
  <si>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</si>
  <si>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</si>
  <si>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</si>
  <si>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</si>
  <si>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</si>
  <si>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</si>
  <si>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</si>
  <si>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</si>
  <si>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</si>
  <si>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</si>
  <si>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</si>
  <si>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</si>
  <si>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</si>
  <si>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</si>
  <si>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</si>
  <si>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</si>
  <si>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</si>
  <si>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</si>
  <si>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</si>
  <si>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</si>
  <si>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</si>
  <si>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</si>
  <si>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</si>
  <si>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</si>
  <si>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</si>
  <si>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</si>
  <si>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</si>
  <si>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</si>
  <si>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</si>
  <si>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</si>
  <si>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</si>
  <si>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</si>
  <si>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</si>
  <si>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</si>
  <si>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</si>
  <si>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</si>
  <si>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</si>
  <si>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</si>
  <si>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</si>
  <si>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</si>
  <si>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</si>
  <si>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</si>
  <si>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</si>
  <si>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</si>
  <si>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</si>
  <si>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</si>
  <si>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</si>
  <si>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</si>
  <si>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</si>
  <si>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</si>
  <si>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</si>
  <si>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</si>
  <si>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</si>
  <si>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</si>
  <si>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</si>
  <si>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</si>
  <si>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</si>
  <si>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</si>
  <si>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</si>
  <si>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</si>
  <si>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</si>
  <si>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</si>
  <si>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</si>
  <si>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</si>
  <si>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</si>
  <si>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</si>
  <si>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</si>
  <si>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</si>
  <si>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</si>
  <si>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</si>
  <si>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</si>
  <si>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</si>
  <si>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</si>
  <si>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</si>
  <si>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</si>
  <si>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</si>
  <si>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</si>
  <si>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</si>
  <si>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</si>
  <si>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</si>
  <si>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</si>
  <si>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</si>
  <si>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</si>
  <si>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</si>
  <si>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</si>
  <si>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</si>
  <si>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</si>
  <si>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</si>
  <si>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</si>
  <si>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</si>
  <si>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</si>
  <si>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</si>
  <si>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</si>
  <si>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</si>
  <si>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</si>
  <si>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</si>
  <si>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</si>
  <si>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</si>
  <si>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</si>
  <si>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</si>
  <si>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</si>
  <si>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</si>
  <si>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</si>
  <si>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</si>
  <si>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</si>
  <si>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</si>
  <si>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</si>
  <si>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</si>
  <si>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</si>
  <si>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</si>
  <si>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</si>
  <si>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</si>
  <si>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</si>
  <si>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</si>
  <si>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</si>
  <si>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</si>
  <si>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</si>
  <si>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</si>
  <si>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</si>
  <si>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</si>
  <si>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</si>
  <si>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</si>
  <si>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</si>
  <si>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</si>
  <si>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</si>
  <si>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</si>
  <si>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</si>
  <si>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</si>
  <si>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</si>
  <si>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</si>
  <si>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</si>
  <si>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</si>
  <si>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</si>
  <si>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</si>
  <si>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</si>
  <si>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</si>
  <si>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</si>
  <si>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</si>
  <si>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</si>
  <si>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</si>
  <si>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</si>
  <si>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</si>
  <si>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</si>
  <si>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</si>
  <si>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</si>
  <si>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</si>
  <si>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</si>
  <si>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</si>
  <si>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</si>
  <si>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</si>
  <si>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</si>
  <si>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</si>
  <si>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</si>
  <si>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</si>
  <si>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</si>
  <si>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</si>
  <si>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</si>
  <si>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</si>
  <si>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</si>
  <si>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</si>
  <si>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</si>
  <si>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</si>
  <si>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</si>
  <si>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</si>
  <si>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</si>
  <si>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</si>
  <si>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</si>
  <si>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</si>
  <si>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</si>
  <si>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</si>
  <si>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</si>
  <si>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</si>
  <si>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</si>
  <si>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</si>
  <si>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</si>
  <si>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</si>
  <si>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</si>
  <si>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</si>
  <si>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</si>
  <si>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</si>
  <si>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</si>
  <si>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</si>
  <si>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</si>
  <si>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</si>
  <si>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</si>
  <si>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</si>
  <si>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</si>
  <si>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</si>
  <si>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</si>
  <si>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</si>
  <si>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</si>
  <si>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</si>
  <si>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</si>
  <si>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</si>
  <si>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</si>
  <si>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</si>
  <si>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</si>
  <si>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</si>
  <si>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</si>
  <si>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</si>
  <si>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</si>
  <si>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</si>
  <si>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</si>
  <si>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</si>
  <si>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</si>
  <si>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</si>
  <si>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</si>
  <si>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</si>
  <si>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</si>
  <si>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</si>
  <si>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</si>
  <si>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</si>
  <si>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</si>
  <si>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</si>
  <si>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</si>
  <si>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</si>
  <si>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</si>
  <si>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</si>
  <si>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</si>
  <si>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</si>
  <si>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</si>
  <si>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</si>
  <si>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</si>
  <si>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</si>
  <si>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</si>
  <si>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</si>
  <si>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</si>
  <si>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</si>
  <si>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</si>
  <si>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</si>
  <si>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</si>
  <si>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</si>
  <si>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</si>
  <si>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</si>
  <si>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</si>
  <si>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</si>
  <si>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</si>
  <si>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</si>
  <si>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</si>
  <si>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</si>
  <si>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</si>
  <si>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</si>
  <si>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</si>
  <si>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</si>
  <si>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</si>
  <si>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</si>
  <si>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</si>
  <si>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</si>
  <si>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</si>
  <si>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</si>
  <si>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</si>
  <si>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</si>
  <si>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</si>
  <si>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</si>
  <si>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</si>
  <si>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</si>
  <si>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</si>
  <si>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</si>
  <si>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</si>
  <si>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</si>
  <si>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</si>
  <si>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</si>
  <si>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</si>
  <si>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</si>
  <si>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</si>
  <si>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</si>
  <si>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</si>
  <si>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</si>
  <si>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</si>
  <si>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</si>
  <si>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</si>
  <si>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</si>
  <si>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</si>
  <si>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</si>
  <si>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</si>
  <si>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</si>
  <si>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</si>
  <si>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</si>
  <si>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</si>
  <si>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</si>
  <si>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</si>
  <si>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</si>
  <si>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</si>
  <si>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</si>
  <si>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</si>
  <si>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</si>
  <si>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</si>
  <si>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</si>
  <si>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</si>
  <si>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</si>
  <si>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</si>
  <si>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</si>
  <si>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</si>
  <si>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</si>
  <si>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</si>
  <si>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</si>
  <si>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</si>
  <si>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</si>
  <si>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</si>
  <si>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</si>
  <si>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</si>
  <si>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</si>
  <si>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</si>
  <si>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</si>
  <si>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</si>
  <si>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</si>
  <si>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</si>
  <si>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</si>
  <si>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</si>
  <si>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</si>
  <si>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</si>
  <si>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</si>
  <si>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</si>
  <si>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</si>
  <si>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</si>
  <si>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</si>
  <si>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</si>
  <si>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</si>
  <si>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</si>
  <si>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</si>
  <si>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</si>
  <si>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</si>
  <si>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</si>
  <si>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</si>
  <si>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</si>
  <si>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</si>
  <si>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</si>
  <si>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</si>
  <si>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</si>
  <si>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</si>
  <si>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</si>
  <si>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</si>
  <si>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</si>
  <si>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</si>
  <si>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</si>
  <si>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</si>
  <si>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</si>
  <si>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</si>
  <si>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</si>
  <si>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</si>
  <si>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</si>
  <si>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</si>
  <si>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</si>
  <si>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</si>
  <si>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</si>
  <si>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</si>
  <si>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</si>
  <si>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</si>
  <si>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</si>
  <si>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</si>
  <si>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</si>
  <si>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</si>
  <si>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</si>
  <si>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</si>
  <si>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</si>
  <si>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</si>
  <si>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</si>
  <si>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</si>
  <si>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</si>
  <si>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</si>
  <si>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</si>
  <si>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</si>
  <si>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</si>
  <si>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</si>
  <si>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</si>
  <si>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</si>
  <si>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</si>
  <si>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</si>
  <si>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</si>
  <si>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</si>
  <si>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</si>
  <si>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</si>
  <si>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</si>
  <si>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</si>
  <si>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</si>
  <si>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</si>
  <si>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</si>
  <si>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</si>
  <si>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</si>
  <si>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</si>
  <si>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</si>
  <si>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</si>
  <si>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</si>
  <si>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</si>
  <si>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</si>
  <si>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</si>
  <si>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</si>
  <si>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</si>
  <si>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</si>
  <si>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</si>
  <si>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</si>
  <si>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</si>
  <si>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</si>
  <si>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</si>
  <si>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</si>
  <si>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</si>
  <si>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</si>
  <si>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</si>
  <si>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</si>
  <si>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</si>
  <si>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</si>
  <si>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</si>
  <si>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</si>
  <si>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</si>
  <si>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</si>
  <si>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</si>
  <si>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</si>
  <si>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</si>
  <si>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</si>
  <si>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</si>
  <si>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</si>
  <si>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</si>
  <si>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</si>
  <si>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</si>
  <si>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</si>
  <si>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</si>
  <si>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</si>
  <si>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</si>
  <si>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</si>
  <si>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</si>
  <si>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</si>
  <si>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</si>
  <si>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</si>
  <si>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</si>
  <si>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</si>
  <si>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</si>
  <si>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</si>
  <si>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</si>
  <si>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</si>
  <si>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</si>
  <si>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</si>
  <si>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</si>
  <si>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</si>
  <si>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</si>
  <si>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</si>
  <si>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</si>
  <si>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</si>
  <si>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</si>
  <si>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</si>
  <si>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</si>
  <si>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</si>
  <si>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</si>
  <si>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</si>
  <si>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</si>
  <si>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</si>
  <si>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</si>
  <si>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</si>
  <si>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</si>
  <si>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</si>
  <si>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</si>
  <si>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</si>
  <si>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</si>
  <si>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</si>
  <si>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</si>
  <si>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</si>
  <si>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</si>
  <si>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</si>
  <si>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</si>
  <si>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</si>
  <si>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</si>
  <si>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</si>
  <si>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</si>
  <si>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</si>
  <si>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</si>
  <si>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</si>
  <si>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</si>
  <si>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</si>
  <si>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</si>
  <si>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</si>
  <si>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</si>
  <si>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</si>
  <si>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</si>
  <si>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</si>
  <si>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</si>
  <si>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</si>
  <si>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</si>
  <si>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</si>
  <si>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</si>
  <si>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</si>
  <si>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</si>
  <si>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</si>
  <si>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</si>
  <si>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</si>
  <si>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</si>
  <si>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</si>
  <si>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</si>
  <si>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</si>
  <si>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</si>
  <si>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</si>
  <si>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</si>
  <si>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</si>
  <si>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</si>
  <si>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</si>
  <si>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</si>
  <si>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</si>
  <si>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</si>
  <si>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</si>
  <si>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</si>
  <si>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</si>
  <si>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</si>
  <si>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</si>
  <si>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</si>
  <si>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</si>
  <si>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</si>
  <si>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</si>
  <si>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</si>
  <si>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</si>
  <si>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</si>
  <si>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</si>
  <si>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</si>
  <si>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</si>
  <si>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</si>
  <si>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</si>
  <si>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</si>
  <si>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</si>
  <si>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</si>
  <si>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</si>
  <si>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</si>
  <si>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</si>
  <si>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</si>
  <si>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</si>
  <si>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</si>
  <si>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</si>
  <si>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</si>
  <si>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</si>
  <si>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</si>
  <si>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</si>
  <si>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</si>
  <si>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</si>
  <si>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</si>
  <si>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</si>
  <si>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</si>
  <si>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</si>
  <si>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</si>
  <si>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</si>
  <si>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</si>
  <si>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</si>
  <si>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</si>
  <si>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</si>
  <si>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</si>
  <si>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</si>
  <si>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</si>
  <si>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</si>
  <si>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</si>
  <si>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</si>
  <si>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</si>
  <si>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</si>
  <si>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</si>
  <si>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</si>
  <si>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</si>
  <si>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</si>
  <si>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</si>
  <si>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</si>
  <si>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</si>
  <si>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</si>
  <si>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</si>
  <si>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</si>
  <si>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</si>
  <si>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</si>
  <si>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</si>
  <si>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</si>
  <si>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</si>
  <si>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</si>
  <si>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</si>
  <si>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</si>
  <si>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</si>
  <si>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</si>
  <si>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</si>
  <si>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</si>
  <si>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</si>
  <si>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</si>
  <si>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</si>
  <si>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</si>
  <si>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</si>
  <si>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</si>
  <si>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</si>
  <si>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</si>
  <si>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</si>
  <si>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</si>
  <si>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</si>
  <si>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</si>
  <si>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</si>
  <si>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</si>
  <si>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</si>
  <si>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</si>
  <si>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</si>
  <si>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</si>
  <si>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</si>
  <si>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</si>
  <si>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</si>
  <si>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</si>
  <si>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</si>
  <si>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</si>
  <si>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</si>
  <si>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</si>
  <si>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</si>
  <si>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</si>
  <si>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</si>
  <si>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</si>
  <si>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</si>
  <si>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</si>
  <si>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</si>
  <si>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</si>
  <si>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</si>
  <si>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</si>
  <si>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</si>
  <si>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</si>
  <si>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</si>
  <si>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</si>
  <si>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</si>
  <si>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</si>
  <si>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</si>
  <si>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</si>
  <si>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</si>
  <si>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</si>
  <si>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</si>
  <si>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</si>
  <si>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</si>
  <si>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</si>
  <si>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</si>
  <si>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</si>
  <si>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</si>
  <si>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</si>
  <si>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</si>
  <si>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</si>
  <si>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</si>
  <si>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</si>
  <si>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</si>
  <si>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</si>
  <si>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</si>
  <si>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</si>
  <si>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</si>
  <si>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</si>
  <si>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</si>
  <si>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</si>
  <si>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</si>
  <si>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</si>
  <si>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</si>
  <si>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</si>
  <si>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</si>
  <si>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</si>
  <si>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</si>
  <si>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</si>
  <si>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</si>
  <si>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</si>
  <si>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</si>
  <si>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</si>
  <si>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</si>
  <si>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</si>
  <si>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</si>
  <si>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</si>
  <si>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</si>
  <si>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</si>
  <si>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</si>
  <si>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</si>
  <si>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</si>
  <si>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</si>
  <si>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</si>
  <si>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</si>
  <si>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</si>
  <si>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</si>
  <si>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</si>
  <si>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</si>
  <si>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</si>
  <si>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</si>
  <si>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</si>
  <si>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</si>
  <si>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</si>
  <si>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</si>
  <si>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</si>
  <si>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</si>
  <si>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</si>
  <si>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</si>
  <si>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</si>
  <si>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</si>
  <si>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</si>
  <si>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</si>
  <si>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</si>
  <si>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</si>
  <si>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</si>
  <si>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</si>
  <si>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</si>
  <si>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</si>
  <si>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</si>
  <si>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</si>
  <si>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</si>
  <si>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</si>
  <si>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</si>
  <si>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</si>
  <si>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</si>
  <si>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</si>
  <si>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</si>
  <si>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</si>
  <si>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</si>
  <si>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</si>
  <si>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</si>
  <si>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</si>
  <si>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</si>
  <si>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</si>
  <si>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</si>
  <si>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</si>
  <si>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</si>
  <si>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</si>
  <si>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</si>
  <si>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</si>
  <si>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</si>
  <si>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</si>
  <si>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</si>
  <si>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</si>
  <si>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</si>
  <si>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</si>
  <si>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</si>
  <si>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</si>
  <si>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</si>
  <si>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</si>
  <si>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</si>
  <si>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</si>
  <si>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</si>
  <si>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</si>
  <si>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</si>
  <si>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</si>
  <si>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</si>
  <si>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</si>
  <si>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</si>
  <si>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</si>
  <si>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</si>
  <si>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</si>
  <si>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</si>
  <si>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</si>
  <si>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</si>
  <si>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</si>
  <si>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</si>
  <si>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</si>
  <si>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</si>
  <si>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</si>
  <si>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</si>
  <si>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</si>
  <si>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</si>
  <si>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</si>
  <si>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</si>
  <si>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</si>
  <si>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</si>
  <si>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</si>
  <si>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</si>
  <si>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</si>
  <si>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</si>
  <si>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</si>
  <si>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</si>
  <si>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</si>
  <si>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</si>
  <si>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</si>
  <si>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</si>
  <si>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</si>
  <si>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</si>
  <si>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</si>
  <si>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</si>
  <si>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</si>
  <si>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</si>
  <si>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</si>
  <si>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</si>
  <si>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</si>
  <si>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</si>
  <si>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</si>
  <si>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</si>
  <si>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</si>
  <si>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</si>
  <si>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</si>
  <si>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</si>
  <si>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</si>
  <si>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</si>
  <si>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</si>
  <si>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</si>
  <si>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</si>
  <si>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</si>
  <si>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</si>
  <si>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</si>
  <si>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</si>
  <si>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</si>
  <si>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</si>
  <si>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</si>
  <si>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</si>
  <si>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</si>
  <si>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</si>
  <si>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</si>
  <si>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</si>
  <si>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</si>
  <si>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</si>
  <si>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</si>
  <si>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</si>
  <si>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</si>
  <si>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</si>
  <si>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</si>
  <si>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</si>
  <si>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</si>
  <si>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</si>
  <si>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</si>
  <si>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</si>
  <si>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</si>
  <si>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</si>
  <si>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</si>
  <si>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</si>
  <si>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</si>
  <si>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</si>
  <si>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</si>
  <si>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</si>
  <si>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</si>
  <si>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</si>
  <si>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</si>
  <si>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</si>
  <si>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</si>
  <si>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</si>
  <si>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</si>
  <si>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</si>
  <si>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</si>
  <si>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</si>
  <si>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</si>
  <si>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</si>
  <si>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</si>
  <si>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</si>
  <si>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</si>
  <si>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</si>
  <si>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</si>
  <si>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</si>
  <si>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</si>
  <si>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</si>
  <si>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</si>
  <si>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</si>
  <si>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</si>
  <si>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</si>
  <si>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</si>
  <si>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</si>
  <si>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</si>
  <si>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</si>
  <si>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</si>
  <si>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</si>
  <si>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</si>
  <si>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</si>
  <si>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</si>
  <si>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</si>
  <si>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</si>
  <si>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</si>
  <si>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</si>
  <si>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</si>
  <si>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</si>
  <si>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</si>
  <si>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</si>
  <si>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</si>
  <si>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</si>
  <si>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</si>
  <si>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</si>
  <si>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</si>
  <si>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</si>
  <si>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</si>
  <si>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</si>
  <si>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</si>
  <si>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</si>
  <si>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</si>
  <si>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</si>
  <si>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</si>
  <si>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</si>
  <si>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</si>
  <si>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</si>
  <si>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</si>
  <si>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</si>
  <si>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</si>
  <si>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</si>
  <si>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</si>
  <si>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</si>
  <si>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</si>
  <si>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</si>
  <si>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</si>
  <si>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</si>
  <si>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</si>
  <si>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</si>
  <si>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</si>
  <si>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</si>
  <si>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</si>
  <si>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</si>
  <si>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</si>
  <si>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</si>
  <si>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</si>
  <si>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</si>
  <si>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</si>
  <si>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</si>
  <si>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</si>
  <si>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</si>
  <si>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</si>
  <si>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</si>
  <si>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</si>
  <si>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</si>
  <si>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</si>
  <si>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</si>
  <si>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</si>
  <si>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</si>
  <si>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</si>
  <si>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</si>
  <si>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</si>
  <si>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</si>
  <si>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</si>
  <si>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</si>
  <si>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</si>
  <si>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</si>
  <si>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</si>
  <si>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</si>
  <si>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</si>
  <si>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</si>
  <si>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</si>
  <si>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</si>
  <si>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</si>
  <si>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</si>
  <si>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</si>
  <si>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</si>
  <si>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</si>
  <si>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</si>
  <si>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</si>
  <si>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</si>
  <si>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</si>
  <si>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</si>
  <si>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</si>
  <si>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</si>
  <si>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</si>
  <si>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</si>
  <si>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</si>
  <si>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</si>
  <si>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</si>
  <si>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</si>
  <si>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</si>
  <si>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</si>
  <si>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</si>
  <si>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</si>
  <si>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</si>
  <si>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</si>
  <si>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</si>
  <si>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</si>
  <si>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</si>
  <si>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</si>
  <si>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</si>
  <si>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</si>
  <si>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</si>
  <si>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</si>
  <si>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</si>
  <si>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</si>
  <si>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</si>
  <si>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</si>
  <si>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</si>
  <si>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</si>
  <si>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</si>
  <si>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</si>
  <si>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</si>
  <si>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</si>
  <si>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</si>
  <si>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</si>
  <si>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</si>
  <si>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</si>
  <si>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</si>
  <si>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</si>
  <si>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</si>
  <si>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</si>
  <si>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</si>
  <si>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</si>
  <si>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</si>
  <si>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</si>
  <si>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</si>
  <si>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</si>
  <si>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</si>
  <si>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</si>
  <si>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</si>
  <si>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</si>
  <si>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</si>
  <si>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</si>
  <si>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</si>
  <si>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</si>
  <si>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</si>
  <si>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</si>
  <si>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</si>
  <si>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</si>
  <si>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</si>
  <si>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</si>
  <si>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</si>
  <si>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</si>
  <si>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</si>
  <si>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</si>
  <si>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</si>
  <si>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</si>
  <si>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</si>
  <si>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</si>
  <si>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</si>
  <si>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</si>
  <si>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</si>
  <si>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</si>
  <si>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</si>
  <si>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</si>
  <si>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</si>
  <si>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</si>
  <si>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</si>
  <si>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</si>
  <si>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</si>
  <si>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</si>
  <si>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</si>
  <si>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</si>
  <si>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</si>
  <si>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</si>
  <si>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</si>
  <si>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</si>
  <si>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</si>
  <si>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</si>
  <si>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</si>
  <si>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</si>
  <si>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</si>
  <si>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</si>
  <si>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</si>
  <si>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</si>
  <si>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</si>
  <si>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</si>
  <si>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</si>
  <si>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</si>
  <si>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</si>
  <si>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</si>
  <si>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</si>
  <si>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</si>
  <si>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</si>
  <si>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</si>
  <si>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</si>
  <si>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</si>
  <si>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</si>
  <si>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</si>
  <si>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</si>
  <si>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</si>
  <si>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</si>
  <si>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</si>
  <si>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</si>
  <si>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</si>
  <si>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</si>
  <si>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</si>
  <si>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</si>
  <si>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</si>
  <si>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</si>
  <si>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</si>
  <si>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</si>
  <si>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</si>
  <si>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</si>
  <si>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</si>
  <si>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</si>
  <si>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</si>
  <si>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</si>
  <si>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</si>
  <si>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</si>
  <si>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</si>
  <si>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</si>
  <si>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</si>
  <si>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</si>
  <si>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</si>
  <si>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</si>
  <si>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</si>
  <si>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</si>
  <si>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</si>
  <si>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</si>
  <si>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</si>
  <si>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</si>
  <si>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</si>
  <si>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</si>
  <si>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</si>
  <si>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</si>
  <si>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</si>
  <si>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</si>
  <si>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</si>
  <si>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</si>
  <si>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</si>
  <si>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</si>
  <si>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</si>
  <si>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</si>
  <si>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</si>
  <si>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</si>
  <si>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</si>
  <si>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</si>
  <si>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</si>
  <si>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</si>
  <si>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</si>
  <si>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</si>
  <si>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</si>
  <si>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</si>
  <si>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</si>
  <si>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</si>
  <si>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</si>
  <si>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</si>
  <si>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</si>
  <si>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</si>
  <si>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</si>
  <si>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</si>
  <si>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</si>
  <si>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</si>
  <si>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</si>
  <si>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</si>
  <si>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</si>
  <si>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</si>
  <si>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</si>
  <si>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</si>
  <si>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</si>
  <si>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</si>
  <si>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</si>
  <si>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</si>
  <si>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</si>
  <si>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</si>
  <si>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</si>
  <si>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</si>
  <si>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</si>
  <si>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</si>
  <si>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</si>
  <si>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</si>
  <si>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</si>
  <si>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</si>
  <si>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</si>
  <si>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</si>
  <si>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</si>
  <si>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</si>
  <si>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</si>
  <si>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</si>
  <si>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</si>
  <si>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</si>
  <si>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</si>
  <si>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</si>
  <si>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</si>
  <si>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</si>
  <si>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</si>
  <si>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</si>
  <si>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</si>
  <si>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</si>
  <si>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</si>
  <si>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</si>
  <si>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</si>
  <si>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</si>
  <si>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</si>
  <si>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</si>
  <si>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</si>
  <si>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</si>
  <si>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</si>
  <si>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</si>
  <si>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</si>
  <si>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</si>
  <si>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</si>
  <si>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</si>
  <si>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</si>
  <si>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</si>
  <si>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</si>
  <si>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</si>
  <si>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</si>
  <si>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</si>
  <si>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</si>
  <si>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</si>
  <si>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</si>
  <si>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</si>
  <si>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</si>
  <si>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</si>
  <si>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</si>
  <si>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</si>
  <si>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</si>
  <si>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</si>
  <si>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</si>
  <si>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</si>
  <si>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</si>
  <si>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</si>
  <si>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</si>
  <si>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</si>
  <si>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</si>
  <si>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</si>
  <si>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</si>
  <si>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</si>
  <si>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</si>
  <si>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</si>
  <si>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</si>
  <si>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</si>
  <si>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</si>
  <si>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</si>
  <si>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</si>
  <si>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</si>
  <si>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</si>
  <si>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</si>
  <si>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</si>
  <si>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</si>
  <si>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</si>
  <si>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</si>
  <si>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</si>
  <si>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</si>
  <si>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</si>
  <si>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</si>
  <si>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</si>
  <si>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</si>
  <si>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</si>
  <si>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</si>
  <si>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</si>
  <si>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</si>
  <si>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</si>
  <si>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</si>
  <si>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</si>
  <si>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</si>
  <si>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</si>
  <si>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</si>
  <si>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</si>
  <si>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</si>
  <si>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</si>
  <si>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</si>
  <si>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</si>
  <si>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</si>
  <si>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</si>
  <si>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</si>
  <si>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</si>
  <si>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</si>
  <si>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</si>
  <si>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</si>
  <si>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</si>
  <si>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</si>
  <si>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</si>
  <si>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</si>
  <si>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</si>
  <si>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</si>
  <si>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</si>
  <si>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</si>
  <si>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</si>
  <si>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</si>
  <si>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</si>
  <si>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</si>
  <si>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</si>
  <si>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</si>
  <si>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</si>
  <si>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</si>
  <si>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</si>
  <si>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</si>
  <si>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</si>
  <si>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</si>
  <si>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</si>
  <si>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</si>
  <si>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</si>
  <si>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</si>
  <si>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</si>
  <si>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</si>
  <si>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</si>
  <si>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</si>
  <si>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</si>
  <si>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</si>
  <si>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</si>
  <si>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</si>
  <si>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</si>
  <si>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</si>
  <si>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</si>
  <si>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</si>
  <si>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</si>
  <si>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</si>
  <si>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</si>
  <si>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</si>
  <si>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</si>
  <si>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</si>
  <si>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</si>
  <si>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</si>
  <si>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</si>
  <si>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</si>
  <si>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</si>
  <si>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</si>
  <si>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</si>
  <si>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</si>
  <si>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</si>
  <si>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</si>
  <si>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</si>
  <si>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</si>
  <si>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</si>
  <si>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</si>
  <si>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</si>
  <si>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</si>
  <si>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</si>
  <si>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</si>
  <si>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</si>
  <si>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</si>
  <si>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</si>
  <si>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</si>
  <si>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</si>
  <si>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</si>
  <si>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</si>
  <si>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</si>
  <si>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</si>
  <si>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</si>
  <si>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</si>
  <si>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</si>
  <si>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</si>
  <si>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</si>
  <si>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</si>
  <si>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</si>
  <si>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</si>
  <si>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</si>
  <si>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</si>
  <si>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</si>
  <si>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</si>
  <si>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</si>
  <si>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</si>
  <si>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</si>
  <si>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</si>
  <si>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</si>
  <si>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</si>
  <si>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</si>
  <si>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</si>
  <si>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</si>
  <si>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</si>
  <si>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</si>
  <si>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</si>
  <si>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</si>
  <si>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</si>
  <si>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</si>
  <si>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</si>
  <si>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</si>
  <si>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</si>
  <si>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</si>
  <si>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</si>
  <si>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</si>
  <si>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</si>
  <si>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</si>
  <si>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</si>
  <si>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</si>
  <si>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</si>
  <si>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</si>
  <si>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</si>
  <si>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</si>
  <si>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</si>
  <si>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</si>
  <si>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</si>
  <si>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</si>
  <si>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</si>
  <si>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</si>
  <si>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</si>
  <si>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</si>
  <si>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</si>
  <si>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</si>
  <si>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</si>
  <si>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</si>
  <si>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</si>
  <si>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</si>
  <si>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</si>
  <si>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</si>
  <si>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</si>
  <si>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</si>
  <si>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</si>
  <si>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</si>
  <si>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</si>
  <si>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</si>
  <si>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</si>
  <si>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</si>
  <si>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</si>
  <si>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</si>
  <si>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</si>
  <si>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</si>
  <si>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</si>
  <si>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</si>
  <si>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</si>
  <si>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</si>
  <si>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</si>
  <si>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</si>
  <si>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</si>
  <si>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</si>
  <si>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</si>
  <si>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</si>
  <si>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</si>
  <si>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</si>
  <si>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</si>
  <si>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</si>
  <si>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</si>
  <si>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</si>
  <si>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</si>
  <si>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</si>
  <si>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</si>
  <si>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</si>
  <si>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</si>
  <si>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</si>
  <si>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</si>
  <si>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</si>
  <si>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</si>
  <si>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</si>
  <si>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</si>
  <si>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</si>
  <si>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</si>
  <si>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</si>
  <si>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</si>
  <si>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</si>
  <si>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</si>
  <si>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</si>
  <si>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</si>
  <si>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</si>
  <si>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</si>
  <si>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</si>
  <si>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</si>
  <si>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</si>
  <si>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</si>
  <si>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</si>
  <si>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</si>
  <si>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</si>
  <si>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</si>
  <si>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</si>
  <si>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</si>
  <si>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</si>
  <si>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</si>
  <si>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</si>
  <si>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</si>
  <si>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</si>
  <si>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</si>
  <si>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</si>
  <si>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</si>
  <si>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</si>
  <si>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</si>
  <si>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</si>
  <si>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</si>
  <si>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</si>
  <si>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</si>
  <si>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</si>
  <si>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</si>
  <si>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</si>
  <si>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</si>
  <si>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</si>
  <si>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</si>
  <si>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</si>
  <si>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</si>
  <si>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</si>
  <si>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</si>
  <si>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</si>
  <si>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</si>
  <si>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</si>
  <si>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</si>
  <si>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</si>
  <si>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</si>
  <si>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</si>
  <si>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</si>
  <si>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</si>
  <si>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</si>
  <si>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</si>
  <si>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</si>
  <si>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</si>
  <si>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</si>
  <si>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</si>
  <si>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</si>
  <si>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</si>
  <si>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</si>
  <si>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</si>
  <si>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</si>
  <si>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</si>
  <si>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</si>
  <si>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</si>
  <si>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</si>
  <si>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</si>
  <si>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</si>
  <si>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</si>
  <si>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</si>
  <si>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</si>
  <si>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</si>
  <si>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</si>
  <si>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</si>
  <si>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</si>
  <si>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</si>
  <si>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</si>
  <si>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</si>
  <si>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</si>
  <si>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</si>
  <si>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</si>
  <si>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</si>
  <si>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</si>
  <si>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</si>
  <si>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</si>
  <si>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</si>
  <si>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</si>
  <si>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</si>
  <si>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</si>
  <si>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</si>
  <si>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</si>
  <si>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</si>
  <si>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</si>
  <si>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</si>
  <si>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</si>
  <si>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</si>
  <si>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</si>
  <si>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</si>
  <si>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</si>
  <si>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</si>
  <si>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</si>
  <si>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</si>
  <si>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</si>
  <si>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</si>
  <si>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</si>
  <si>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</si>
  <si>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</si>
  <si>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</si>
  <si>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</si>
  <si>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</si>
  <si>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</si>
  <si>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</si>
  <si>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</si>
  <si>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</si>
  <si>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</si>
  <si>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</si>
  <si>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</si>
  <si>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</si>
  <si>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</si>
  <si>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</si>
  <si>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</si>
  <si>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</si>
  <si>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</si>
  <si>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</si>
  <si>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</si>
  <si>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</si>
  <si>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</si>
  <si>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</si>
  <si>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</si>
  <si>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</si>
  <si>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</si>
  <si>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</si>
  <si>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</si>
  <si>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</si>
  <si>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</si>
  <si>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</si>
  <si>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</si>
  <si>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</si>
  <si>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</si>
  <si>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</si>
  <si>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</si>
  <si>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</si>
  <si>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</si>
  <si>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</si>
  <si>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</si>
  <si>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</si>
  <si>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</si>
  <si>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</si>
  <si>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</si>
  <si>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</si>
  <si>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</si>
  <si>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</si>
  <si>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</si>
  <si>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</si>
  <si>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</si>
  <si>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</si>
  <si>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</si>
  <si>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</si>
  <si>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</si>
  <si>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</si>
  <si>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</si>
  <si>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</si>
  <si>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</si>
  <si>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</si>
  <si>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</si>
  <si>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</si>
  <si>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</si>
  <si>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</si>
  <si>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</si>
  <si>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</si>
  <si>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</si>
  <si>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</si>
  <si>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</si>
  <si>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</si>
  <si>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</si>
  <si>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</si>
  <si>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</si>
  <si>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</si>
  <si>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</si>
  <si>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</si>
  <si>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</si>
  <si>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</si>
  <si>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</si>
  <si>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</si>
  <si>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</si>
  <si>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</si>
  <si>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</si>
  <si>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</si>
  <si>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</si>
  <si>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</si>
  <si>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</si>
  <si>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</si>
  <si>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</si>
  <si>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</si>
  <si>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</si>
  <si>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</si>
  <si>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</si>
  <si>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</si>
  <si>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</si>
  <si>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</si>
  <si>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</si>
  <si>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</si>
  <si>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</si>
  <si>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</si>
  <si>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</si>
  <si>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</si>
  <si>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</si>
  <si>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</si>
  <si>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</si>
  <si>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</si>
  <si>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</si>
  <si>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</si>
  <si>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</si>
  <si>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</si>
  <si>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</si>
  <si>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</si>
  <si>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</si>
  <si>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</si>
  <si>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</si>
  <si>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</si>
  <si>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</si>
  <si>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</si>
  <si>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</si>
  <si>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</si>
  <si>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</si>
  <si>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</si>
  <si>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</si>
  <si>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</si>
  <si>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</si>
  <si>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</si>
  <si>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</si>
  <si>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</si>
  <si>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</si>
  <si>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</si>
  <si>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</si>
  <si>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</si>
  <si>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</si>
  <si>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</si>
  <si>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</si>
  <si>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</si>
  <si>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</si>
  <si>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</si>
  <si>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</si>
  <si>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</si>
  <si>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</si>
  <si>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</si>
  <si>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</si>
  <si>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</si>
  <si>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</si>
  <si>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</si>
  <si>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</si>
  <si>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</si>
  <si>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</si>
  <si>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</si>
  <si>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</si>
  <si>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</si>
  <si>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</si>
  <si>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</si>
  <si>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</si>
  <si>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</si>
  <si>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</si>
  <si>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</si>
  <si>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</si>
  <si>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</si>
  <si>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</si>
  <si>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</si>
  <si>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</si>
  <si>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</si>
  <si>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</si>
  <si>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</si>
  <si>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</si>
  <si>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</si>
  <si>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</si>
  <si>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</si>
  <si>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</si>
  <si>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</si>
  <si>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</si>
  <si>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</si>
  <si>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</si>
  <si>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</si>
  <si>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</si>
  <si>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</si>
  <si>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</si>
  <si>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</si>
  <si>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</si>
  <si>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</si>
  <si>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</si>
  <si>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</si>
  <si>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</si>
  <si>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</si>
  <si>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</si>
  <si>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</si>
  <si>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</si>
  <si>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</si>
  <si>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</si>
  <si>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</si>
  <si>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</si>
  <si>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</si>
  <si>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</si>
  <si>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</si>
  <si>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</si>
  <si>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</si>
  <si>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</si>
  <si>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</si>
  <si>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</si>
  <si>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</si>
  <si>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</si>
  <si>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</si>
  <si>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</si>
  <si>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</si>
  <si>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</si>
  <si>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</si>
  <si>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</si>
  <si>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</si>
  <si>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</si>
  <si>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</si>
  <si>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</si>
  <si>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</si>
  <si>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</si>
  <si>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</si>
  <si>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</si>
  <si>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</si>
  <si>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</si>
  <si>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</si>
  <si>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</si>
  <si>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</si>
  <si>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</si>
  <si>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</si>
  <si>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</si>
  <si>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</si>
  <si>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</si>
  <si>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</si>
  <si>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</si>
  <si>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</si>
  <si>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</si>
  <si>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</si>
  <si>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</si>
  <si>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</si>
  <si>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</si>
  <si>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</si>
  <si>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</si>
  <si>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</si>
  <si>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</si>
  <si>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</si>
  <si>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</si>
  <si>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</si>
  <si>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</si>
  <si>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</si>
  <si>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</si>
  <si>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</si>
  <si>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</si>
  <si>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</si>
  <si>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</si>
  <si>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</si>
  <si>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</si>
  <si>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</si>
  <si>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</si>
  <si>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</si>
  <si>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</si>
  <si>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</si>
  <si>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</si>
  <si>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</si>
  <si>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</si>
  <si>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</si>
  <si>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</si>
  <si>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</si>
  <si>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</si>
  <si>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</si>
  <si>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</si>
  <si>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</si>
  <si>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</si>
  <si>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</si>
  <si>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</si>
  <si>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</si>
  <si>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</si>
  <si>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</si>
  <si>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</si>
  <si>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</si>
  <si>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</si>
  <si>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</si>
  <si>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</si>
  <si>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</si>
  <si>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</si>
  <si>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</si>
  <si>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</si>
  <si>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</si>
  <si>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</si>
  <si>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</si>
  <si>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</si>
  <si>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</si>
  <si>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</si>
  <si>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</si>
  <si>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</si>
  <si>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</si>
  <si>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</si>
  <si>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</si>
  <si>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</si>
  <si>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</si>
  <si>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</si>
  <si>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</si>
  <si>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</si>
  <si>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</si>
  <si>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</si>
  <si>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</si>
  <si>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</si>
  <si>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</si>
  <si>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</si>
  <si>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</si>
  <si>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</si>
  <si>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</si>
  <si>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</si>
  <si>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</si>
  <si>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</si>
  <si>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</si>
  <si>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</si>
  <si>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</si>
  <si>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</si>
  <si>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</si>
  <si>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</si>
  <si>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</si>
  <si>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</si>
  <si>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</si>
  <si>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</si>
  <si>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</si>
  <si>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</si>
  <si>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</si>
  <si>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</si>
  <si>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</si>
  <si>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</si>
  <si>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</si>
  <si>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</si>
  <si>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</si>
  <si>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</si>
  <si>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</si>
  <si>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</si>
  <si>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</si>
  <si>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</si>
  <si>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</si>
  <si>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</si>
  <si>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</si>
  <si>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</si>
  <si>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</si>
  <si>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</si>
  <si>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</si>
  <si>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</si>
  <si>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</si>
  <si>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</si>
  <si>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</si>
  <si>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</si>
  <si>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</si>
  <si>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</si>
  <si>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</si>
  <si>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</si>
  <si>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</si>
  <si>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</si>
  <si>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</si>
  <si>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</si>
  <si>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</si>
  <si>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</si>
  <si>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</si>
  <si>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</si>
  <si>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</si>
  <si>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</si>
  <si>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</si>
  <si>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</si>
  <si>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</si>
  <si>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</si>
  <si>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</si>
  <si>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</si>
  <si>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</si>
  <si>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</si>
  <si>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</si>
  <si>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</si>
  <si>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</si>
  <si>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</si>
  <si>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</si>
  <si>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</si>
  <si>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</si>
  <si>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</si>
  <si>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</si>
  <si>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</si>
  <si>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</si>
  <si>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</si>
  <si>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</si>
  <si>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</si>
  <si>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</si>
  <si>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</si>
  <si>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</si>
  <si>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</si>
  <si>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</si>
  <si>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</si>
  <si>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</si>
  <si>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</si>
  <si>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</si>
  <si>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</si>
  <si>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</si>
  <si>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</si>
  <si>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</si>
  <si>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</si>
  <si>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</si>
  <si>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</si>
  <si>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</si>
  <si>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</si>
  <si>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</si>
  <si>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</si>
  <si>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</si>
  <si>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</si>
  <si>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</si>
  <si>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</si>
  <si>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</si>
  <si>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</si>
  <si>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</si>
  <si>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</si>
  <si>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</si>
  <si>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</si>
  <si>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</si>
  <si>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</si>
  <si>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</si>
  <si>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</si>
  <si>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</si>
  <si>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</si>
  <si>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</si>
  <si>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</si>
  <si>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</si>
  <si>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</si>
  <si>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</si>
  <si>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</si>
  <si>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</si>
  <si>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</si>
  <si>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</si>
  <si>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</si>
  <si>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</si>
  <si>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</si>
  <si>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</si>
  <si>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</si>
  <si>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</si>
  <si>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</si>
  <si>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</si>
  <si>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</si>
  <si>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</si>
  <si>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</si>
  <si>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</si>
  <si>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</si>
  <si>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</si>
  <si>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</si>
  <si>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</si>
  <si>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</si>
  <si>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</si>
  <si>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</si>
  <si>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</si>
  <si>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</si>
  <si>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</si>
  <si>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</si>
  <si>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</si>
  <si>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</si>
  <si>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</si>
  <si>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</si>
  <si>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</si>
  <si>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</si>
  <si>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</si>
  <si>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</si>
  <si>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</si>
  <si>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</si>
  <si>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</si>
  <si>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</si>
  <si>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</si>
  <si>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</si>
  <si>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</si>
  <si>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</si>
  <si>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</si>
  <si>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</si>
  <si>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</si>
  <si>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</si>
  <si>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</si>
  <si>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</si>
  <si>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</si>
  <si>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</si>
  <si>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</si>
  <si>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</si>
  <si>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</si>
  <si>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</si>
  <si>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</si>
  <si>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</si>
  <si>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</si>
  <si>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</si>
  <si>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</si>
  <si>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</si>
  <si>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</si>
  <si>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</si>
  <si>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</si>
  <si>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</si>
  <si>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</si>
  <si>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</si>
  <si>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</si>
  <si>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</si>
  <si>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</si>
  <si>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</si>
  <si>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</si>
  <si>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</si>
  <si>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</si>
  <si>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</si>
  <si>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</si>
  <si>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</si>
  <si>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</si>
  <si>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</si>
  <si>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</si>
  <si>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</si>
  <si>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</si>
  <si>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</si>
  <si>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</si>
  <si>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</si>
  <si>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</si>
  <si>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</si>
  <si>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</si>
  <si>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</si>
  <si>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</si>
  <si>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</si>
  <si>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</si>
  <si>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</si>
  <si>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</si>
  <si>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</si>
  <si>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</si>
  <si>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</si>
  <si>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</si>
  <si>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</si>
  <si>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</si>
  <si>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</si>
  <si>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</si>
  <si>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</si>
  <si>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</si>
  <si>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</si>
  <si>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</si>
  <si>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</si>
  <si>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</si>
  <si>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</si>
  <si>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</si>
  <si>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</si>
  <si>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</si>
  <si>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</si>
  <si>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</si>
  <si>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</si>
  <si>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</si>
  <si>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</si>
  <si>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</si>
  <si>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</si>
  <si>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</si>
  <si>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</si>
  <si>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</si>
  <si>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</si>
  <si>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</si>
  <si>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</si>
  <si>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</si>
  <si>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</si>
  <si>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</si>
  <si>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</si>
  <si>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</si>
  <si>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</si>
  <si>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</si>
  <si>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</si>
  <si>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</si>
  <si>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</si>
  <si>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</si>
  <si>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</si>
  <si>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</si>
  <si>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</si>
  <si>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</si>
  <si>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</si>
  <si>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</si>
  <si>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</si>
  <si>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</si>
  <si>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</si>
  <si>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</si>
  <si>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</si>
  <si>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</si>
  <si>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</si>
  <si>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</si>
  <si>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</si>
  <si>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</si>
  <si>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</si>
  <si>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</si>
  <si>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</si>
  <si>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</si>
  <si>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</si>
  <si>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</si>
  <si>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</si>
  <si>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</si>
  <si>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</si>
  <si>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</si>
  <si>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</si>
  <si>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</si>
  <si>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</si>
  <si>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</si>
  <si>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</si>
  <si>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</si>
  <si>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</si>
  <si>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</si>
  <si>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</si>
  <si>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</si>
  <si>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</si>
  <si>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</si>
  <si>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</si>
  <si>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</si>
  <si>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</si>
  <si>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</si>
  <si>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</si>
  <si>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</si>
  <si>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</si>
  <si>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</si>
  <si>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</si>
  <si>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</si>
  <si>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</si>
  <si>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</si>
  <si>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</si>
  <si>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</si>
  <si>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</si>
  <si>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</si>
  <si>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</si>
  <si>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</si>
  <si>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</si>
  <si>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</si>
  <si>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</si>
  <si>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</si>
  <si>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</si>
  <si>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</si>
  <si>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</si>
  <si>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</si>
  <si>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</si>
  <si>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</si>
  <si>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</si>
  <si>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</si>
  <si>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</si>
  <si>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</si>
  <si>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</si>
  <si>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</si>
  <si>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</si>
  <si>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</si>
  <si>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</si>
  <si>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</si>
  <si>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</si>
  <si>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</si>
  <si>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</si>
  <si>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</si>
  <si>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</si>
  <si>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</si>
  <si>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</si>
  <si>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</si>
  <si>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</si>
  <si>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</si>
  <si>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</si>
  <si>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</si>
  <si>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</si>
  <si>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</si>
  <si>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</si>
  <si>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</si>
  <si>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</si>
  <si>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</si>
  <si>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</si>
  <si>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</si>
  <si>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</si>
  <si>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</si>
  <si>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</si>
  <si>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</si>
  <si>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</si>
  <si>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</si>
  <si>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</si>
  <si>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</si>
  <si>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</si>
  <si>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</si>
  <si>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</si>
  <si>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</si>
  <si>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</si>
  <si>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</si>
  <si>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</si>
  <si>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</si>
  <si>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</si>
  <si>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</si>
  <si>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</si>
  <si>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</si>
  <si>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</si>
  <si>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</si>
  <si>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</si>
  <si>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</si>
  <si>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</si>
  <si>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</si>
  <si>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</si>
  <si>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</si>
  <si>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</si>
  <si>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</si>
  <si>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</si>
  <si>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</si>
  <si>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</si>
  <si>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</si>
  <si>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</si>
  <si>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</si>
  <si>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</si>
  <si>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</si>
  <si>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</si>
  <si>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</si>
  <si>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</si>
  <si>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</si>
  <si>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</si>
  <si>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</si>
  <si>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</si>
  <si>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</si>
  <si>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</si>
  <si>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</si>
  <si>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</si>
  <si>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</si>
  <si>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</si>
  <si>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</si>
  <si>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</si>
  <si>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</si>
  <si>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</si>
  <si>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</si>
  <si>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</si>
  <si>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</si>
  <si>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</si>
  <si>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</si>
  <si>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</si>
  <si>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</si>
  <si>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</si>
  <si>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</si>
  <si>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</si>
  <si>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</si>
  <si>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</si>
  <si>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</si>
  <si>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</si>
  <si>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</si>
  <si>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</si>
  <si>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</si>
  <si>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</si>
  <si>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</si>
  <si>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</si>
  <si>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</si>
  <si>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</si>
  <si>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</si>
  <si>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</si>
  <si>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</si>
  <si>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</si>
  <si>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</si>
  <si>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</si>
  <si>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</si>
  <si>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</si>
  <si>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</si>
  <si>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</si>
  <si>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</si>
  <si>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</si>
  <si>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</si>
  <si>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</si>
  <si>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</si>
  <si>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</si>
  <si>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</si>
  <si>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</si>
  <si>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</si>
  <si>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</si>
  <si>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</si>
  <si>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</si>
  <si>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</si>
  <si>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</si>
  <si>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</si>
  <si>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</si>
  <si>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</si>
  <si>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</si>
  <si>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</si>
  <si>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</si>
  <si>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</si>
  <si>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</si>
  <si>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</si>
  <si>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</si>
  <si>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</si>
  <si>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</si>
  <si>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</si>
  <si>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</si>
  <si>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</si>
  <si>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</si>
  <si>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</si>
  <si>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</si>
  <si>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</si>
  <si>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</si>
  <si>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</si>
  <si>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</si>
  <si>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</si>
  <si>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</si>
  <si>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</si>
  <si>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</si>
  <si>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</si>
  <si>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</si>
  <si>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</si>
  <si>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</si>
  <si>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</si>
  <si>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</si>
  <si>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</si>
  <si>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</si>
  <si>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</si>
  <si>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</si>
  <si>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</si>
  <si>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</si>
  <si>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</si>
  <si>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</si>
  <si>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</si>
  <si>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</si>
  <si>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</si>
  <si>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</si>
  <si>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</si>
  <si>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</si>
  <si>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</si>
  <si>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</si>
  <si>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</si>
  <si>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</si>
  <si>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</si>
  <si>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</si>
  <si>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</si>
  <si>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</si>
  <si>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</si>
  <si>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</si>
  <si>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</si>
  <si>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</si>
  <si>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</si>
  <si>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</si>
  <si>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</si>
  <si>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</si>
  <si>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</si>
  <si>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</si>
  <si>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</si>
  <si>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</si>
  <si>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</si>
  <si>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</si>
  <si>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</si>
  <si>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</si>
  <si>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</si>
  <si>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</si>
  <si>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</si>
  <si>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</si>
  <si>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</si>
  <si>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</si>
  <si>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</si>
  <si>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</si>
  <si>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</si>
  <si>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</si>
  <si>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</si>
  <si>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</si>
  <si>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</si>
  <si>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</si>
  <si>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</si>
  <si>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</si>
  <si>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</si>
  <si>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</si>
  <si>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</si>
  <si>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</si>
  <si>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</si>
  <si>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</si>
  <si>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</si>
  <si>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</si>
  <si>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</si>
  <si>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</si>
  <si>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</si>
  <si>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</si>
  <si>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</si>
  <si>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</si>
  <si>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</si>
  <si>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</si>
  <si>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</si>
  <si>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</si>
  <si>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</si>
  <si>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</si>
  <si>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</si>
  <si>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</si>
  <si>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</si>
  <si>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</si>
  <si>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</si>
  <si>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</si>
  <si>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</si>
  <si>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</si>
  <si>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</si>
  <si>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</si>
  <si>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</si>
  <si>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</si>
  <si>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</si>
  <si>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</si>
  <si>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</si>
  <si>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</si>
  <si>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</si>
  <si>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</si>
  <si>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</si>
  <si>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</si>
  <si>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</si>
  <si>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</si>
  <si>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</si>
  <si>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</si>
  <si>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</si>
  <si>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</si>
  <si>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</si>
  <si>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</si>
  <si>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</si>
  <si>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</si>
  <si>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</si>
  <si>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</si>
  <si>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</si>
  <si>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</si>
  <si>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</si>
  <si>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</si>
  <si>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</si>
  <si>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</si>
  <si>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</si>
  <si>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</si>
  <si>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</si>
  <si>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</si>
  <si>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</si>
  <si>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</si>
  <si>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</si>
  <si>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</si>
  <si>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</si>
  <si>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</si>
  <si>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</si>
  <si>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</si>
  <si>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</si>
  <si>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</si>
  <si>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</si>
  <si>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</si>
  <si>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</si>
  <si>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</si>
  <si>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</si>
  <si>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</si>
  <si>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</si>
  <si>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</si>
  <si>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</si>
  <si>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</si>
  <si>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</si>
  <si>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</si>
  <si>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</si>
  <si>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</si>
  <si>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</si>
  <si>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</si>
  <si>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</si>
  <si>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</si>
  <si>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</si>
  <si>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</si>
  <si>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</si>
  <si>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</si>
  <si>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</si>
  <si>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</si>
  <si>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</si>
  <si>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</si>
  <si>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</si>
  <si>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</si>
  <si>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</si>
  <si>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</si>
  <si>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</si>
  <si>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</si>
  <si>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</si>
  <si>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</si>
  <si>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</si>
  <si>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</si>
  <si>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</si>
  <si>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</si>
  <si>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</si>
  <si>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</si>
  <si>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</si>
  <si>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</si>
  <si>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</si>
  <si>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</si>
  <si>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</si>
  <si>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</si>
  <si>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</si>
  <si>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</si>
  <si>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</si>
  <si>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</si>
  <si>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</si>
  <si>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</si>
  <si>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</si>
  <si>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</si>
  <si>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</si>
  <si>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</si>
  <si>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</si>
  <si>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</si>
  <si>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</si>
  <si>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</si>
  <si>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</si>
  <si>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</si>
  <si>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</si>
  <si>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</si>
  <si>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</si>
  <si>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</si>
  <si>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</si>
  <si>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</si>
  <si>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</si>
  <si>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</si>
  <si>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</si>
  <si>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</si>
  <si>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</si>
  <si>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</si>
  <si>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</si>
  <si>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</si>
  <si>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</si>
  <si>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</si>
  <si>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</si>
  <si>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</si>
  <si>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</si>
  <si>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</si>
  <si>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</si>
  <si>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</si>
  <si>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</si>
  <si>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</si>
  <si>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</si>
  <si>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</si>
  <si>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</si>
  <si>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</si>
  <si>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</si>
  <si>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</si>
  <si>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</si>
  <si>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</si>
  <si>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</si>
  <si>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</si>
  <si>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</si>
  <si>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</si>
  <si>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</si>
  <si>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</si>
  <si>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</si>
  <si>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</si>
  <si>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</si>
  <si>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</si>
  <si>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</si>
  <si>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</si>
  <si>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</si>
  <si>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</si>
  <si>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</si>
  <si>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</si>
  <si>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</si>
  <si>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</si>
  <si>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</si>
  <si>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</si>
  <si>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</si>
  <si>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</si>
  <si>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</si>
  <si>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</si>
  <si>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</si>
  <si>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</si>
  <si>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</si>
  <si>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</si>
  <si>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</si>
  <si>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</si>
  <si>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</si>
  <si>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</si>
  <si>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</si>
  <si>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</si>
  <si>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</si>
  <si>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</si>
  <si>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</si>
  <si>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</si>
  <si>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</si>
  <si>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</si>
  <si>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</si>
  <si>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</si>
  <si>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</si>
  <si>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</si>
  <si>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</si>
  <si>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</si>
  <si>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</si>
  <si>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</si>
  <si>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</si>
  <si>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</si>
  <si>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</si>
  <si>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</si>
  <si>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</si>
  <si>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</si>
  <si>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</si>
  <si>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</si>
  <si>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</si>
  <si>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</si>
  <si>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</si>
  <si>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</si>
  <si>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</si>
  <si>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</si>
  <si>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</si>
  <si>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</si>
  <si>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</si>
  <si>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</si>
  <si>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</si>
  <si>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</si>
  <si>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</si>
  <si>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</si>
  <si>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</si>
  <si>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</si>
  <si>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</si>
  <si>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</si>
  <si>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</si>
  <si>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</si>
  <si>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</si>
  <si>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</si>
  <si>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</si>
  <si>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</si>
  <si>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</si>
  <si>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</si>
  <si>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</si>
  <si>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</si>
  <si>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</si>
  <si>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</si>
  <si>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</si>
  <si>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</si>
  <si>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</si>
  <si>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</si>
  <si>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</si>
  <si>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</si>
  <si>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</si>
  <si>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</si>
  <si>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</si>
  <si>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</si>
  <si>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</si>
  <si>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</si>
  <si>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</si>
  <si>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</si>
  <si>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</si>
  <si>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</si>
  <si>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</si>
  <si>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</si>
  <si>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</si>
  <si>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</si>
  <si>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</si>
  <si>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</si>
  <si>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</si>
  <si>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</si>
  <si>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</si>
  <si>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</si>
  <si>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</si>
  <si>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</si>
  <si>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</si>
  <si>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</si>
  <si>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</si>
  <si>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</si>
  <si>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</si>
  <si>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</si>
  <si>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</si>
  <si>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</si>
  <si>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</si>
  <si>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</si>
  <si>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</si>
  <si>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</si>
  <si>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</si>
  <si>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</si>
  <si>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</si>
  <si>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</si>
  <si>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</si>
  <si>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</si>
  <si>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</si>
  <si>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</si>
  <si>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</si>
  <si>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</si>
  <si>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</si>
  <si>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</si>
  <si>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</si>
  <si>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</si>
  <si>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</si>
  <si>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</si>
  <si>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</si>
  <si>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</si>
  <si>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</si>
  <si>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</si>
  <si>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</si>
  <si>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</si>
  <si>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</si>
  <si>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</si>
  <si>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</si>
  <si>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</si>
  <si>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</si>
  <si>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</si>
  <si>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</si>
  <si>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</si>
  <si>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</si>
  <si>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</si>
  <si>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</si>
  <si>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</si>
  <si>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</si>
  <si>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</si>
  <si>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</si>
  <si>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</si>
  <si>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</si>
  <si>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</si>
  <si>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</si>
  <si>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</si>
  <si>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</si>
  <si>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</si>
  <si>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</si>
  <si>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</si>
  <si>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</si>
  <si>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</si>
  <si>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</si>
  <si>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</si>
  <si>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</si>
  <si>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</si>
  <si>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</si>
  <si>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</si>
  <si>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</si>
  <si>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</si>
  <si>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</si>
  <si>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</si>
  <si>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</si>
  <si>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</si>
  <si>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</si>
  <si>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</si>
  <si>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</si>
  <si>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</si>
  <si>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</si>
  <si>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</si>
  <si>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</si>
  <si>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</si>
  <si>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</si>
  <si>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</si>
  <si>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</si>
  <si>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</si>
  <si>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</si>
  <si>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</si>
  <si>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</si>
  <si>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</si>
  <si>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</si>
  <si>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</si>
  <si>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</si>
  <si>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</si>
  <si>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</si>
  <si>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</si>
  <si>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</si>
  <si>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</si>
  <si>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</si>
  <si>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</si>
  <si>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</si>
  <si>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</si>
  <si>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</si>
  <si>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</si>
  <si>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</si>
  <si>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</si>
  <si>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</si>
  <si>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</si>
  <si>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</si>
  <si>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</si>
  <si>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</si>
  <si>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</si>
  <si>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</si>
  <si>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</si>
  <si>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</si>
  <si>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</si>
  <si>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</si>
  <si>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</si>
  <si>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</si>
  <si>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</si>
  <si>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</si>
  <si>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</si>
  <si>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</si>
  <si>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</si>
  <si>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</si>
  <si>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</si>
  <si>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</si>
  <si>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</si>
  <si>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</si>
  <si>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</si>
  <si>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</si>
  <si>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</si>
  <si>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</si>
  <si>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</si>
  <si>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</si>
  <si>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</si>
  <si>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</si>
  <si>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</si>
  <si>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</si>
  <si>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</si>
  <si>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</si>
  <si>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</si>
  <si>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</si>
  <si>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</si>
  <si>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</si>
  <si>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</si>
  <si>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</si>
  <si>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</si>
  <si>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</si>
  <si>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</si>
  <si>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</si>
  <si>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</si>
  <si>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</si>
  <si>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</si>
  <si>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</si>
  <si>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</si>
  <si>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</si>
  <si>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</si>
  <si>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</si>
  <si>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</si>
  <si>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</si>
  <si>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</si>
  <si>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</si>
  <si>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</si>
  <si>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</si>
  <si>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</si>
  <si>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</si>
  <si>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</si>
  <si>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</si>
  <si>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</si>
  <si>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</si>
  <si>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</si>
  <si>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</si>
  <si>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</si>
  <si>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</si>
  <si>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</si>
  <si>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</si>
  <si>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</si>
  <si>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</si>
  <si>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</si>
  <si>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</si>
  <si>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</si>
  <si>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</si>
  <si>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</si>
  <si>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</si>
  <si>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</si>
  <si>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</si>
  <si>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</si>
  <si>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</si>
  <si>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</si>
  <si>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</si>
  <si>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</si>
  <si>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</si>
  <si>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</si>
  <si>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</si>
  <si>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</si>
  <si>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</si>
  <si>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</si>
  <si>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</si>
  <si>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</si>
  <si>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</si>
  <si>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</si>
  <si>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</si>
  <si>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</si>
  <si>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</si>
  <si>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</si>
  <si>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</si>
  <si>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</si>
  <si>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</si>
  <si>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</si>
  <si>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</si>
  <si>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</si>
  <si>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</si>
  <si>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</si>
  <si>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</si>
  <si>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</si>
  <si>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</si>
  <si>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</si>
  <si>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</si>
  <si>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</si>
  <si>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</si>
  <si>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</si>
  <si>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</si>
  <si>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</si>
  <si>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</si>
  <si>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</si>
  <si>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</si>
  <si>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</si>
  <si>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</si>
  <si>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</si>
  <si>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</si>
  <si>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</si>
  <si>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</si>
  <si>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</si>
  <si>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</si>
  <si>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</si>
  <si>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</si>
  <si>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</si>
  <si>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</si>
  <si>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</si>
  <si>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</si>
  <si>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</si>
  <si>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</si>
  <si>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</si>
  <si>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</si>
  <si>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</si>
  <si>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</si>
  <si>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</si>
  <si>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</si>
  <si>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</si>
  <si>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</si>
  <si>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</si>
  <si>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</si>
  <si>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</si>
  <si>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</si>
  <si>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</si>
  <si>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</si>
  <si>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</si>
  <si>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</si>
  <si>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</si>
  <si>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</si>
  <si>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</si>
  <si>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</si>
  <si>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</si>
  <si>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</si>
  <si>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</si>
  <si>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</si>
  <si>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</si>
  <si>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</si>
  <si>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</si>
  <si>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</si>
  <si>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</si>
  <si>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</si>
  <si>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</si>
  <si>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</si>
  <si>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</si>
  <si>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</si>
  <si>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</si>
  <si>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</si>
  <si>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</si>
  <si>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</si>
  <si>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</si>
  <si>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</si>
  <si>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</si>
  <si>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</si>
  <si>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</si>
  <si>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</si>
  <si>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</si>
  <si>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</si>
  <si>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</si>
  <si>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</si>
  <si>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</si>
  <si>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</si>
  <si>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</si>
  <si>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</si>
  <si>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</si>
  <si>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</si>
  <si>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</si>
  <si>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</si>
  <si>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</si>
  <si>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</si>
  <si>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</si>
  <si>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</si>
  <si>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</si>
  <si>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</si>
  <si>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</si>
  <si>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</si>
  <si>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</si>
  <si>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</si>
  <si>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</si>
  <si>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</si>
  <si>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</si>
  <si>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</si>
  <si>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</si>
  <si>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</si>
  <si>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</si>
  <si>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</si>
  <si>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</si>
  <si>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</si>
  <si>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</si>
  <si>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</si>
  <si>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</si>
  <si>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</si>
  <si>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</si>
  <si>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</si>
  <si>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</si>
  <si>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</si>
  <si>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</si>
  <si>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</si>
  <si>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</si>
  <si>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</si>
  <si>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</si>
  <si>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</si>
  <si>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</si>
  <si>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</si>
  <si>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</si>
  <si>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</si>
  <si>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</si>
  <si>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</si>
  <si>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</si>
  <si>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</si>
  <si>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</si>
  <si>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</si>
  <si>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</si>
  <si>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</si>
  <si>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</si>
  <si>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</si>
  <si>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</si>
  <si>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</si>
  <si>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</si>
  <si>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</si>
  <si>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</si>
  <si>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</si>
  <si>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</si>
  <si>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</si>
  <si>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</si>
  <si>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</si>
  <si>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</si>
  <si>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</si>
  <si>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</si>
  <si>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</si>
  <si>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</si>
  <si>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</si>
  <si>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</si>
  <si>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</si>
  <si>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</si>
  <si>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</si>
  <si>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</si>
  <si>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</si>
  <si>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</si>
  <si>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</si>
  <si>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</si>
  <si>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</si>
  <si>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</si>
  <si>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</si>
  <si>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</si>
  <si>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</si>
  <si>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</si>
  <si>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</si>
  <si>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</si>
  <si>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</si>
  <si>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</si>
  <si>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</si>
  <si>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</si>
  <si>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</si>
  <si>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</si>
  <si>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</si>
  <si>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</si>
  <si>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</si>
  <si>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</si>
  <si>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</si>
  <si>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</si>
  <si>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</si>
  <si>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</si>
  <si>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</si>
  <si>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</si>
  <si>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</si>
  <si>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</si>
  <si>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</si>
  <si>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</si>
  <si>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</si>
  <si>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</si>
  <si>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</si>
  <si>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</si>
  <si>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</si>
  <si>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</si>
  <si>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</si>
  <si>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</si>
  <si>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</si>
  <si>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</si>
  <si>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</si>
  <si>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</si>
  <si>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</si>
  <si>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</si>
  <si>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</si>
  <si>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</si>
  <si>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</si>
  <si>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</si>
  <si>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</si>
  <si>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</si>
  <si>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</si>
  <si>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</si>
  <si>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</si>
  <si>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</si>
  <si>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</si>
  <si>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</si>
  <si>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</si>
  <si>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</si>
  <si>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</si>
  <si>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</si>
  <si>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</si>
  <si>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</si>
  <si>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</si>
  <si>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</si>
  <si>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</si>
  <si>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</si>
  <si>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</si>
  <si>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</si>
  <si>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</si>
  <si>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</si>
  <si>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</si>
  <si>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</si>
  <si>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</si>
  <si>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</si>
  <si>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</si>
  <si>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</si>
  <si>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</si>
  <si>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</si>
  <si>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</si>
  <si>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</si>
  <si>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</si>
  <si>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</si>
  <si>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</si>
  <si>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</si>
  <si>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</si>
  <si>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</si>
  <si>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</si>
  <si>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</si>
  <si>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</si>
  <si>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</si>
  <si>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</si>
  <si>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</si>
  <si>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</si>
  <si>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</si>
  <si>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</si>
  <si>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</si>
  <si>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</si>
  <si>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</si>
  <si>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</si>
  <si>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</si>
  <si>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</si>
  <si>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</si>
  <si>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</si>
  <si>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</si>
  <si>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</si>
  <si>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</si>
  <si>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</si>
  <si>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</si>
  <si>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</si>
  <si>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</si>
  <si>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</si>
  <si>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</si>
  <si>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</si>
  <si>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</si>
  <si>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</si>
  <si>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</si>
  <si>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</si>
  <si>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</si>
  <si>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</si>
  <si>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</si>
  <si>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</si>
  <si>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</si>
  <si>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</si>
  <si>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</si>
  <si>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</si>
  <si>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</si>
  <si>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</si>
  <si>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</si>
  <si>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</si>
  <si>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</si>
  <si>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</si>
  <si>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</si>
  <si>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</si>
  <si>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</si>
  <si>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</si>
  <si>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</si>
  <si>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</si>
  <si>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PCM-20251124-00001423</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</si>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</sst>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tabSelected="1"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322.77213645833399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12662</v>
      </c>
      <c r="E3" s="136" t="s">
        <v>39021</v>
      </c>
      <c r="F3" s="137">
        <v>45985.712222222224</v>
      </c>
      <c r="G3" s="138">
        <f ca="1">IFERROR(NOW()-F3,"-")</f>
        <v>8.3401620358927175E-3</v>
      </c>
      <c r="H3" s="137">
        <v>45985.706666666665</v>
      </c>
      <c r="I3" s="135" t="str">
        <f>IFERROR(VLOOKUP(D3,DB!A:F,6,0),"")</f>
        <v>Generator-SG</v>
      </c>
      <c r="J3" s="135" t="str">
        <f>IFERROR(VLOOKUP(D3,DB!A:G,7,0),"")</f>
        <v>Dead</v>
      </c>
      <c r="K3" s="139" t="s">
        <v>39024</v>
      </c>
      <c r="L3" s="140" t="str">
        <f>IFERROR(VLOOKUP(D3,DB!A:I,9,0),"")</f>
        <v>Latis</v>
      </c>
    </row>
    <row r="4" spans="1:15" ht="15" customHeight="1">
      <c r="A4" s="134"/>
      <c r="B4" s="135" t="str">
        <f>IFERROR(VLOOKUP(D4,DB!A:K,11,0),"")</f>
        <v/>
      </c>
      <c r="C4" s="135"/>
      <c r="D4" s="127"/>
      <c r="E4" s="136"/>
      <c r="F4" s="137"/>
      <c r="G4" s="138">
        <f ca="1">IFERROR(NOW()-F4,"-")</f>
        <v>45985.72056238426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45985.72056238426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45985.72056238426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45985.72056238426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45985.72056238426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45985.72056238426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45985.72056238426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45985.72056238426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45985.72056238426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45985.72056238426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45985.72056238426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45985.72056238426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45985.72056238426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45985.72056238426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45985.72056238426</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45985.72056238426</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4798C3B-C42F-4285-8572-6B25766FA74F}"/>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160.72072442129866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1.3331434027786599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45985.72056238426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45985.72056238426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45985.72056238426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45985.72056238426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45985.72056238426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45985.72056238426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45985.72056238426</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45985.72056238426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45985.72056238426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45985.72056238426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45985.72056238426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45985.72056238426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45985.72056238426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45985.72056238426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45985.72056238426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45985.72056238426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45985.72056238426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45985.72056238426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45985.72056238426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45985.72056238426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45985.72056238426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45985.72056238426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45985.72056238426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45985.72056238426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45985.72056238426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45985.72056238426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45985.72056238426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45985.72056238426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45985.72056238426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45985.72056238426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45985.72056238426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45985.72056238426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45985.72056238426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45985.72056238426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45985.72056238426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45985.72056238426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45985.72056238426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45985.72056238426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45985.72056238426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45985.72056238426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45985.72056238426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45985.72056238426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45985.72056238426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45985.72056238426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45985.72056238426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45985.72056238426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45985.72056238426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45985.72056238426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45985.72056238426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45985.72056238426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45985.72056238426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45985.72056238426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45985.72056238426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45985.72056238426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45985.72056238426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45985.72056238426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45985.72056238426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45985.72056238426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45985.72056238426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45985.72056238426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45985.72056238426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45985.72056238426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45985.72056238426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45985.72056238426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45985.72056238426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45985.72056238426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45985.72056238426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45985.72056238426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45985.72056238426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45985.72056238426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45985.72056238426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45985.72056238426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45985.72056238426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45985.72056238426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45985.72056238426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45985.72056238426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45985.72056238426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45985.72056238426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45985.72056238426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45985.72056238426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45985.72056238426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45985.72056238426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45985.72056238426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45985.72056238426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45985.72056238426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45985.72056238426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45985.72056238426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45985.72056238426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45985.72056238426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45985.72056238426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45985.72056238426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45985.72056238426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45985.72056238426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45985.72056238426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45985.72056238426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45985.72056238426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45985.72056238426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45985.72056238426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45985.72056238426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45985.72056238426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45985.72056238426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45985.72056238426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45985.72056238426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45985.72056238426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45985.72056238426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45985.72056238426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45985.72056238426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45985.72056238426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45985.72056238426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45985.72056238426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45985.72056238426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45985.72056238426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45985.72056238426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45985.72056238426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45985.72056238426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45985.72056238426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45985.72056238426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45985.72056238426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45985.72056238426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45985.72056238426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45985.72056238426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45985.72056238426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45985.72056238426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45985.72056238426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45985.72056238426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45985.72056238426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45985.72056238426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45985.72056238426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45985.72056238426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45985.72056238426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45985.72056238426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45985.72056238426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A12" sqref="A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45985.72056238426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45985.72056238426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45985.72056238426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45985.72056238426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45985.72056238426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45985.72056238426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45985.72056238426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45985.72056238426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45985.72056238426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45985.72056238426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45985.72056238426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45985.72056238426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45985.72056238426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45985.72056238426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45985.72056238426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45985.72056238426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45985.72056238426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45985.72056238426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45985.72056238426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45985.72056238426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45985.72056238426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45985.72056238426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45985.72056238426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45985.72056238426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45985.72056238426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45985.72056238426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45985.72056238426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45985.72056238426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45985.72056238426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45985.72056238426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45985.72056238426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45985.72056238426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45985.72056238426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45985.72056238426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45985.72056238426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45985.72056238426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45985.72056238426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45985.72056238426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45985.72056238426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45985.72056238426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45985.72056238426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45985.72056238426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45985.72056238426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45985.72056238426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45985.72056238426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45985.72056238426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45985.72056238426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45985.72056238426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45985.72056238426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45985.72056238426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45985.72056238426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45985.72056238426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45985.72056238426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45985.72056238426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45985.72056238426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45985.72056238426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45985.72056238426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45985.72056238426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45985.72056238426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45985.72056238426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45985.72056238426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45985.72056238426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45985.72056238426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45985.72056238426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45985.72056238426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45985.72056238426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45985.72056238426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45985.72056238426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45985.72056238426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45985.72056238426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45985.72056238426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45985.72056238426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45985.72056238426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45985.72056238426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45985.72056238426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45985.72056238426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45985.72056238426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45985.72056238426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45985.72056238426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45985.72056238426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45985.72056238426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45985.72056238426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45985.72056238426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45985.72056238426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45985.72056238426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45985.72056238426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45985.72056238426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45985.72056238426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45985.72056238426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45985.72056238426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45985.72056238426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45985.72056238426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45985.72056238426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45985.72056238426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45985.72056238426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45985.72056238426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45985.72056238426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45985.72056238426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45985.72056238426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45985.72056238426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45985.72056238426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45985.72056238426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45985.72056238426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45985.72056238426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45985.72056238426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45985.72056238426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45985.72056238426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45985.72056238426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45985.72056238426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45985.72056238426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45985.72056238426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45985.72056238426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45985.72056238426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45985.72056238426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45985.72056238426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45985.72056238426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45985.72056238426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45985.72056238426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45985.72056238426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45985.72056238426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45985.72056238426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45985.72056238426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45985.72056238426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45985.72056238426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45985.72056238426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45985.72056238426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45985.72056238426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45985.72056238426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45985.72056238426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45985.72056238426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45985.72056238426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45985.72056238426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45985.72056238426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45985.72056238426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45985.72056238426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45985.72056238426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45985.72056238426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45985.72056238426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45985.72056238426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45985.72056238426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45985.72056238426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45985.72056238426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45985.72056238426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45985.72056238426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45985.72056238426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45985.72056238426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45985.72056238426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45985.72056238426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45985.72056238426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45985.72056238426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45985.72056238426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45985.72056238426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45985.72056238426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45985.72056238426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45985.72056238426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45985.72056238426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45985.72056238426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45985.72056238426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45985.72056238426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45985.72056238426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45985.72056238426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45985.72056238426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45985.72056238426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45985.72056238426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45985.72056238426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45985.72056238426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45985.72056238426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45985.72056238426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45985.72056238426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45985.72056238426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45985.72056238426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45985.72056238426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45985.72056238426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45985.72056238426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45985.72056238426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45985.72056238426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45985.72056238426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45985.72056238426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45985.72056238426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45985.72056238426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45985.72056238426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45985.72056238426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45985.72056238426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45985.72056238426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45985.72056238426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45985.72056238426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45985.72056238426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45985.72056238426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45985.72056238426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45985.72056238426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45985.72056238426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45985.72056238426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45985.72056238426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45985.72056238426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45985.72056238426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45985.72056238426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45985.72056238426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45985.72056238426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45985.72056238426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45985.72056238426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45985.72056238426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45985.72056238426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45985.72056238426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45985.72056238426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45985.72056238426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45985.72056238426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45985.72056238426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45985.72056238426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45985.72056238426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45985.72056238426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45985.72056238426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45985.72056238426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45985.72056238426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45985.72056238426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45985.72056238426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45985.72056238426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45985.72056238426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45985.72056238426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45985.72056238426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45985.72056238426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45985.72056238426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45985.72056238426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45985.72056238426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45985.72056238426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45985.72056238426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45985.72056238426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45985.72056238426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45985.72056238426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45985.72056238426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45985.72056238426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45985.72056238426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45985.72056238426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45985.72056238426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45985.72056238426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45985.72056238426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45985.72056238426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45985.72056238426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45985.72056238426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45985.72056238426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45985.72056238426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45985.72056238426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45985.72056238426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45985.72056238426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45985.72056238426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45985.72056238426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45985.72056238426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45985.72056238426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45985.72056238426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45985.72056238426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45985.72056238426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45985.72056238426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45985.72056238426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45985.72056238426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45985.72056238426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45985.72056238426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45985.72056238426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45985.72056238426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45985.72056238426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45985.72056238426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45985.72056238426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45985.72056238426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45985.72056238426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45985.72056238426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45985.72056238426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45985.72056238426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45985.72056238426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45985.72056238426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45985.72056238426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45985.72056238426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45985.72056238426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45985.72056238426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45985.72056238426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45985.72056238426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45985.72056238426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45985.72056238426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45985.72056238426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45985.72056238426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45985.72056238426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45985.72056238426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45985.72056238426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45985.72056238426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45985.72056238426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45985.72056238426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45985.72056238426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45985.72056238426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45985.72056238426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45985.72056238426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45985.72056238426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45985.72056238426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45985.72056238426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45985.72056238426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45985.72056238426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45985.72056238426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45985.72056238426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45985.72056238426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45985.72056238426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45985.72056238426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45985.72056238426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45985.72056238426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45985.72056238426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45985.72056238426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45985.72056238426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45985.72056238426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45985.72056238426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45985.72056238426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45985.72056238426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45985.72056238426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45985.72056238426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45985.72056238426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45985.72056238426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45985.72056238426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45985.72056238426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45985.72056238426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45985.72056238426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45985.72056238426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45985.72056238426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45985.72056238426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45985.72056238426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45985.72056238426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45985.72056238426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45985.72056238426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45985.72056238426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45985.72056238426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45985.72056238426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45985.72056238426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45985.72056238426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45985.72056238426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45985.72056238426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45985.72056238426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45985.72056238426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45985.72056238426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45985.72056238426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45985.72056238426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45985.72056238426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45985.72056238426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45985.72056238426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45985.72056238426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45985.72056238426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45985.72056238426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45985.72056238426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45985.72056238426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45985.72056238426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45985.72056238426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45985.72056238426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45985.72056238426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45985.72056238426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45985.72056238426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45985.72056238426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45985.72056238426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45985.72056238426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45985.72056238426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45985.72056238426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45985.72056238426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45985.72056238426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45985.72056238426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45985.72056238426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45985.72056238426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45985.72056238426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45985.72056238426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45985.72056238426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45985.72056238426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45985.72056238426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45985.72056238426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45985.72056238426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45985.72056238426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45985.72056238426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45985.72056238426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45985.72056238426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45985.72056238426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45985.72056238426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45985.72056238426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45985.72056238426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45985.72056238426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45985.72056238426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45985.72056238426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45985.72056238426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45985.72056238426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45985.72056238426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45985.72056238426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45985.72056238426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45985.72056238426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45985.72056238426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45985.72056238426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45985.72056238426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45985.72056238426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45985.72056238426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45985.72056238426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45985.72056238426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45985.72056238426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45985.72056238426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45985.72056238426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45985.72056238426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45985.72056238426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45985.72056238426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45985.72056238426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45985.72056238426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45985.72056238426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45985.72056238426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45985.72056238426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45985.72056238426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45985.72056238426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45985.72056238426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45985.72056238426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45985.72056238426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45985.72056238426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45985.72056238426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45985.72056238426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45985.72056238426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45985.72056238426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45985.72056238426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45985.72056238426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45985.72056238426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45985.72056238426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45985.72056238426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45985.72056238426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45985.72056238426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45985.72056238426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45985.72056238426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45985.72056238426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45985.72056238426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45985.72056238426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45985.72056238426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45985.72056238426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45985.72056238426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45985.72056238426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45985.72056238426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45985.72056238426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45985.72056238426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45985.72056238426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45985.72056238426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45985.72056238426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45985.72056238426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45985.72056238426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45985.72056238426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45985.72056238426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45985.72056238426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45985.72056238426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45985.72056238426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45985.72056238426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45985.72056238426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45985.72056238426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45985.72056238426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45985.72056238426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45985.72056238426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45985.72056238426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45985.72056238426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45985.72056238426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45985.72056238426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45985.72056238426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45985.72056238426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45985.72056238426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45985.72056238426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45985.72056238426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45985.72056238426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45985.72056238426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45985.72056238426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45985.72056238426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45985.72056238426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45985.72056238426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45985.72056238426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45985.72056238426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45985.72056238426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45985.72056238426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45985.72056238426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45985.72056238426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45985.72056238426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45985.72056238426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45985.72056238426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45985.72056238426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45985.72056238426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45985.72056238426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45985.72056238426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45985.72056238426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45985.72056238426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45985.72056238426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45985.72056238426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45985.72056238426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45985.72056238426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45985.72056238426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45985.72056238426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45985.72056238426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45985.72056238426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45985.72056238426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45985.72056238426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45985.72056238426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45985.72056238426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45985.72056238426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45985.72056238426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45985.72056238426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45985.72056238426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45985.72056238426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45985.72056238426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45985.72056238426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45985.72056238426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45985.72056238426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45985.72056238426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45985.72056238426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45985.72056238426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45985.72056238426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45985.72056238426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45985.72056238426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45985.72056238426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45985.72056238426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45985.72056238426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45985.72056238426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45985.72056238426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45985.72056238426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45985.72056238426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45985.72056238426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45985.72056238426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45985.72056238426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45985.72056238426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45985.72056238426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45985.72056238426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45985.72056238426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45985.72056238426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45985.72056238426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45985.72056238426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45985.72056238426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45985.72056238426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45985.72056238426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45985.72056238426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45985.72056238426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45985.72056238426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45985.72056238426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45985.72056238426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45985.72056238426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45985.72056238426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45985.72056238426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45985.72056238426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45985.72056238426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45985.72056238426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45985.72056238426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45985.72056238426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45985.72056238426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45985.72056238426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45985.72056238426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45985.72056238426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45985.72056238426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45985.72056238426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45985.72056238426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45985.72056238426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45985.72056238426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45985.72056238426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45985.72056238426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45985.72056238426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45985.72056238426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45985.72056238426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45985.72056238426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45985.72056238426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45985.72056238426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45985.72056238426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45985.72056238426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45985.72056238426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45985.72056238426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45985.72056238426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45985.72056238426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45985.72056238426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45985.72056238426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45985.72056238426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45985.72056238426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45985.72056238426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45985.72056238426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45985.72056238426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45985.72056238426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45985.72056238426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45985.72056238426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45985.72056238426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45985.72056238426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45985.72056238426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45985.72056238426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45985.72056238426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45985.72056238426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45985.72056238426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45985.72056238426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45985.72056238426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45985.72056238426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45985.72056238426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45985.72056238426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45985.72056238426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45985.72056238426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45985.72056238426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45985.72056238426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45985.72056238426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45985.72056238426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45985.72056238426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45985.72056238426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45985.72056238426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45985.72056238426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45985.72056238426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45985.72056238426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45985.72056238426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45985.72056238426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45985.72056238426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45985.72056238426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45985.72056238426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45985.72056238426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45985.72056238426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45985.72056238426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45985.72056238426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45985.72056238426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45985.72056238426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45985.72056238426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45985.72056238426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45985.72056238426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45985.72056238426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45985.72056238426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45985.72056238426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45985.72056238426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45985.72056238426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45985.72056238426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45985.72056238426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45985.72056238426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45985.72056238426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45985.72056238426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45985.72056238426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45985.72056238426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45985.72056238426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45985.72056238426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45985.72056238426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45985.72056238426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45985.72056238426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45985.72056238426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45985.72056238426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45985.72056238426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45985.72056238426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45985.72056238426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45985.72056238426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45985.72056238426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45985.72056238426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45985.72056238426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45985.72056238426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45985.72056238426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45985.72056238426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45985.72056238426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45985.72056238426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45985.72056238426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45985.72056238426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45985.72056238426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45985.72056238426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45985.72056238426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45985.72056238426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45985.72056238426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45985.72056238426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45985.72056238426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45985.72056238426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45985.72056238426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45985.72056238426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45985.72056238426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45985.72056238426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45985.72056238426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45985.72056238426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45985.72056238426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45985.72056238426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45985.72056238426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45985.72056238426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45985.72056238426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45985.72056238426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45985.72056238426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45985.72056238426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45985.72056238426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45985.72056238426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45985.72056238426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45985.72056238426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45985.72056238426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45985.72056238426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45985.72056238426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45985.72056238426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45985.72056238426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45985.72056238426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45985.72056238426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45985.72056238426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45985.72056238426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45985.72056238426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45985.72056238426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45985.72056238426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45985.72056238426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45985.72056238426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45985.72056238426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45985.72056238426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45985.72056238426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45985.72056238426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45985.72056238426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45985.72056238426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45985.72056238426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45985.72056238426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45985.72056238426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45985.72056238426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45985.72056238426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45985.72056238426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45985.72056238426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45985.72056238426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45985.72056238426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45985.72056238426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45985.72056238426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45985.72056238426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45985.72056238426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45985.72056238426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45985.72056238426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45985.72056238426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45985.72056238426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45985.72056238426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45985.72056238426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45985.72056238426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45985.72056238426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45985.72056238426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45985.72056238426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45985.72056238426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45985.72056238426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45985.72056238426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45985.72056238426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45985.72056238426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45985.72056238426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45985.72056238426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45985.72056238426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45985.72056238426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45985.72056238426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45985.72056238426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45985.72056238426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45985.72056238426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45985.72056238426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45985.72056238426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45985.72056238426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45985.72056238426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45985.72056238426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45985.72056238426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45985.72056238426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45985.72056238426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45985.72056238426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45985.72056238426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45985.72056238426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45985.72056238426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45985.72056238426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45985.72056238426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45985.72056238426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45985.72056238426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45985.72056238426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45985.72056238426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45985.72056238426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45985.72056238426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45985.72056238426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45985.72056238426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45985.72056238426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45985.72056238426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45985.72056238426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45985.72056238426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45985.72056238426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45985.72056238426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45985.72056238426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45985.72056238426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45985.72056238426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45985.72056238426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45985.72056238426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45985.72056238426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45985.72056238426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45985.72056238426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45985.72056238426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45985.72056238426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45985.72056238426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45985.72056238426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45985.72056238426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45985.72056238426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45985.72056238426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45985.72056238426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45985.72056238426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45985.72056238426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45985.72056238426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45985.72056238426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45985.72056238426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45985.72056238426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45985.72056238426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45985.72056238426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45985.72056238426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45985.72056238426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45985.72056238426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45985.72056238426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45985.72056238426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45985.72056238426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45985.72056238426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45985.72056238426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45985.72056238426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45985.72056238426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45985.72056238426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45985.72056238426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45985.72056238426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45985.72056238426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45985.72056238426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45985.72056238426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45985.72056238426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45985.72056238426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45985.72056238426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45985.72056238426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45985.72056238426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45985.72056238426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45985.72056238426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45985.72056238426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45985.72056238426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45985.72056238426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45985.72056238426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45985.72056238426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45985.72056238426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45985.72056238426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45985.72056238426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45985.72056238426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45985.72056238426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45985.72056238426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45985.72056238426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45985.72056238426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45985.72056238426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45985.72056238426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45985.72056238426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45985.72056238426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45985.72056238426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45985.72056238426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45985.72056238426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45985.72056238426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45985.72056238426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45985.72056238426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45985.72056238426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45985.72056238426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45985.72056238426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45985.72056238426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45985.72056238426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45985.72056238426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45985.72056238426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45985.72056238426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45985.72056238426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45985.72056238426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45985.72056238426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45985.72056238426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45985.72056238426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45985.72056238426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45985.72056238426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45985.72056238426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45985.72056238426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45985.72056238426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45985.72056238426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45985.72056238426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45985.72056238426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45985.72056238426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45985.72056238426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45985.72056238426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45985.72056238426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45985.72056238426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45985.72056238426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45985.72056238426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45985.72056238426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45985.72056238426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45985.72056238426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45985.72056238426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45985.72056238426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45985.72056238426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45985.72056238426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45985.72056238426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45985.72056238426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45985.72056238426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45985.72056238426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45985.72056238426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45985.72056238426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45985.72056238426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45985.72056238426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45985.72056238426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45985.72056238426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45985.72056238426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45985.72056238426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45985.72056238426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45985.72056238426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45985.72056238426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45985.72056238426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45985.72056238426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45985.72056238426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45985.72056238426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45985.72056238426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45985.72056238426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45985.72056238426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45985.72056238426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45985.72056238426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45985.72056238426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45985.72056238426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45985.72056238426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45985.72056238426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45985.72056238426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45985.72056238426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45985.72056238426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45985.72056238426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45985.72056238426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45985.72056238426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45985.72056238426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45985.72056238426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45985.72056238426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45985.72056238426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45985.72056238426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45985.72056238426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45985.72056238426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45985.72056238426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45985.72056238426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45985.72056238426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45985.72056238426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45985.72056238426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45985.72056238426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45985.72056238426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45985.72056238426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45985.72056238426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45985.72056238426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45985.72056238426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45985.72056238426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45985.72056238426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45985.72056238426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45985.72056238426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45985.72056238426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45985.72056238426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45985.72056238426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45985.72056238426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45985.72056238426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45985.72056238426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45985.72056238426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45985.72056238426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45985.72056238426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45985.72056238426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45985.72056238426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45985.72056238426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45985.72056238426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45985.72056238426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45985.72056238426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45985.72056238426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45985.72056238426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45985.72056238426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45985.72056238426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45985.72056238426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45985.72056238426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45985.72056238426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45985.72056238426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45985.72056238426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45985.72056238426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45985.72056238426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45985.72056238426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45985.72056238426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45985.72056238426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45985.72056238426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45985.72056238426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45985.72056238426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45985.72056238426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45985.72056238426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45985.72056238426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45985.72056238426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45985.72056238426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45985.72056238426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45985.72056238426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45985.72056238426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45985.72056238426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45985.72056238426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45985.72056238426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45985.72056238426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45985.72056238426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45985.72056238426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45985.72056238426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45985.72056238426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45985.72056238426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45985.72056238426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45985.72056238426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282.23984479166393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1" ca="1" si="0">IFERROR(NOW()-F3,"")</f>
        <v>8.1395717592386063E-2</v>
      </c>
      <c r="H3" s="95">
        <v>45985.630601851852</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37635</v>
      </c>
      <c r="E4" s="94" t="s">
        <v>39021</v>
      </c>
      <c r="F4" s="95"/>
      <c r="G4" s="96">
        <f t="shared" ca="1" si="0"/>
        <v>45985.72056238426</v>
      </c>
      <c r="H4" s="95">
        <v>45985.637858796297</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1</v>
      </c>
      <c r="D5" s="91" t="s">
        <v>36632</v>
      </c>
      <c r="E5" s="94" t="s">
        <v>39021</v>
      </c>
      <c r="F5" s="95"/>
      <c r="G5" s="96">
        <f t="shared" ca="1" si="0"/>
        <v>45985.72056238426</v>
      </c>
      <c r="H5" s="95">
        <v>45985.655081018522</v>
      </c>
      <c r="I5" s="113" t="str">
        <f>IFERROR(VLOOKUP(D5,DB!A:F,6,0),"")</f>
        <v>Generator-SG</v>
      </c>
      <c r="J5" s="113" t="str">
        <f>IFERROR(VLOOKUP(D5,DB!A:G,7,0),"")</f>
        <v>Dead</v>
      </c>
      <c r="K5" s="97" t="s">
        <v>39115</v>
      </c>
      <c r="L5" s="91" t="str">
        <f>IFERROR(VLOOKUP(D5,DB!A:I,9,0),"")</f>
        <v>Latis</v>
      </c>
    </row>
    <row r="6" spans="1:16" ht="15" customHeight="1">
      <c r="A6" s="113"/>
      <c r="B6" s="113" t="str">
        <f>IFERROR(VLOOKUP(D6,DB!A:K,11,0),"")</f>
        <v/>
      </c>
      <c r="C6" s="93"/>
      <c r="D6" s="91"/>
      <c r="E6" s="94"/>
      <c r="F6" s="95"/>
      <c r="G6" s="96">
        <f t="shared" ca="1" si="0"/>
        <v>45985.72056238426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45985.72056238426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45985.72056238426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45985.72056238426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45985.72056238426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45985.72056238426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45985.72056238426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45985.72056238426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45985.72056238426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45985.72056238426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45985.72056238426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45985.72056238426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45985.72056238426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45985.72056238426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45985.72056238426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45985.72056238426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45985.72056238426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45985.72056238426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45985.72056238426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45985.72056238426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45985.72056238426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45985.72056238426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45985.72056238426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45985.72056238426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45985.72056238426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45985.72056238426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45985.72056238426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45985.72056238426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45985.72056238426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45985.72056238426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45985.72056238426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45985.72056238426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45985.72056238426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45985.72056238426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45985.72056238426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45985.72056238426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45985.72056238426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45985.72056238426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45985.72056238426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45985.72056238426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45985.72056238426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45985.72056238426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45985.72056238426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45985.72056238426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45985.72056238426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45985.72056238426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45985.72056238426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45985.72056238426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45985.72056238426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45985.72056238426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45985.72056238426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45985.72056238426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45985.72056238426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45985.72056238426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45985.72056238426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45985.72056238426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45985.72056238426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45985.72056238426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45985.72056238426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45985.72056238426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45985.72056238426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45985.72056238426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45985.72056238426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45985.72056238426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45985.72056238426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45985.72056238426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45985.72056238426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45985.72056238426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45985.72056238426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45985.72056238426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45985.72056238426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45985.72056238426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45985.72056238426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45985.72056238426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45985.72056238426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45985.72056238426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45985.72056238426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45985.72056238426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45985.72056238426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45985.72056238426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45985.72056238426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45985.72056238426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45985.72056238426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45985.72056238426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45985.72056238426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45985.72056238426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45985.72056238426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45985.72056238426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45985.72056238426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45985.72056238426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45985.72056238426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45985.72056238426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45985.72056238426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45985.72056238426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45985.72056238426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45985.72056238426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45985.72056238426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45985.72056238426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45985.72056238426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45985.72056238426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45985.72056238426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45985.72056238426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45985.72056238426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45985.72056238426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45985.72056238426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45985.72056238426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45985.72056238426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45985.72056238426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45985.72056238426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45985.72056238426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45985.72056238426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45985.72056238426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45985.72056238426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45985.72056238426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45985.72056238426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45985.72056238426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45985.72056238426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45985.72056238426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45985.72056238426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45985.72056238426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45985.72056238426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45985.72056238426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45985.72056238426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45985.72056238426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45985.72056238426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45985.72056238426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45985.72056238426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45985.72056238426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45985.72056238426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45985.72056238426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45985.72056238426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45985.72056238426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45985.72056238426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45985.72056238426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45985.72056238426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45985.72056238426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45985.72056238426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45985.72056238426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45985.72056238426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45985.72056238426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45985.72056238426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45985.72056238426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45985.72056238426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45985.72056238426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45985.72056238426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45985.72056238426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45985.72056238426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45985.72056238426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45985.72056238426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45985.72056238426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45985.72056238426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45985.72056238426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45985.72056238426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45985.72056238426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45985.72056238426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45985.72056238426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45985.72056238426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45985.72056238426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45985.72056238426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45985.72056238426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45985.72056238426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45985.72056238426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45985.72056238426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45985.72056238426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45985.72056238426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45985.72056238426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45985.72056238426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45985.72056238426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45985.72056238426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45985.72056238426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45985.72056238426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45985.72056238426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45985.72056238426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45985.72056238426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45985.72056238426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45985.72056238426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45985.72056238426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45985.72056238426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45985.72056238426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45985.72056238426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45985.72056238426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45985.72056238426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45985.72056238426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45985.72056238426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45985.72056238426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45985.72056238426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45985.72056238426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45985.72056238426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45985.72056238426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45985.72056238426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45985.72056238426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45985.72056238426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45985.72056238426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45985.72056238426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45985.72056238426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45985.72056238426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45985.72056238426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45985.72056238426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45985.72056238426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45985.72056238426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45985.72056238426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45985.72056238426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45985.72056238426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45985.72056238426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45985.72056238426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45985.72056238426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45985.72056238426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45985.72056238426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45985.72056238426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45985.72056238426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45985.72056238426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45985.72056238426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45985.72056238426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45985.72056238426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45985.72056238426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45985.72056238426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45985.72056238426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45985.72056238426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45985.72056238426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45985.72056238426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45985.72056238426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45985.72056238426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45985.72056238426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45985.72056238426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45985.72056238426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45985.72056238426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45985.72056238426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45985.72056238426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45985.72056238426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45985.72056238426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45985.72056238426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45985.72056238426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45985.72056238426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45985.72056238426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45985.72056238426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45985.72056238426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45985.72056238426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45985.72056238426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45985.72056238426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45985.72056238426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45985.72056238426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45985.72056238426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45985.72056238426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45985.72056238426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45985.72056238426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45985.72056238426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45985.72056238426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45985.72056238426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45985.72056238426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45985.72056238426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45985.72056238426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45985.72056238426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45985.72056238426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45985.72056238426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45985.72056238426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45985.72056238426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45985.72056238426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45985.72056238426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45985.72056238426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45985.72056238426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45985.72056238426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45985.72056238426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45985.72056238426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45985.72056238426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45985.72056238426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45985.72056238426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45985.72056238426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45985.72056238426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45985.72056238426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45985.72056238426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45985.72056238426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45985.72056238426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45985.72056238426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45985.72056238426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45985.72056238426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45985.72056238426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45985.72056238426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45985.72056238426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45985.72056238426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45985.72056238426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45985.72056238426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45985.72056238426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45985.72056238426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45985.72056238426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45985.72056238426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45985.72056238426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45985.72056238426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45985.72056238426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45985.72056238426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45985.72056238426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45985.72056238426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45985.72056238426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45985.72056238426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45985.72056238426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45985.72056238426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45985.72056238426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45985.72056238426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45985.72056238426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45985.72056238426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45985.72056238426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45985.72056238426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45985.72056238426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45985.72056238426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45985.72056238426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45985.72056238426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45985.72056238426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45985.72056238426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45985.72056238426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45985.72056238426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45985.72056238426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45985.72056238426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45985.72056238426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45985.72056238426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45985.72056238426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45985.72056238426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45985.72056238426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45985.72056238426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45985.72056238426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45985.72056238426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45985.72056238426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45985.72056238426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45985.72056238426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45985.72056238426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45985.72056238426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45985.72056238426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45985.72056238426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45985.72056238426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45985.72056238426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45985.72056238426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45985.72056238426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45985.72056238426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45985.72056238426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45985.72056238426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45985.72056238426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45985.72056238426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45985.72056238426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45985.72056238426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45985.72056238426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45985.72056238426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45985.72056238426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45985.72056238426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45985.72056238426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45985.72056238426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45985.72056238426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45985.72056238426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45985.72056238426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45985.72056238426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45985.72056238426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45985.72056238426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45985.72056238426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45985.72056238426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45985.72056238426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45985.72056238426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45985.72056238426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45985.72056238426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45985.72056238426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45985.72056238426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45985.72056238426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45985.72056238426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45985.72056238426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45985.72056238426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45985.72056238426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45985.72056238426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45985.72056238426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45985.72056238426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45985.72056238426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45985.72056238426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45985.72056238426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45985.72056238426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45985.72056238426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45985.72056238426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45985.72056238426</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93.888502199071809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59.531685069443483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37.059451273147715</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4.3472637731465511</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45985.72056238426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45985.72056238426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45985.72056238426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45985.72056238426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45985.72056238426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45985.72056238426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45985.72056238426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45985.72056238426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45985.72056238426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45985.72056238426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45985.72056238426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45985.72056238426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45985.72056238426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45985.72056238426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45985.72056238426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45985.72056238426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45985.72056238426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45985.72056238426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45985.72056238426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45985.72056238426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45985.72056238426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45985.72056238426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45985.72056238426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45985.72056238426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45985.72056238426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45985.72056238426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45985.72056238426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45985.72056238426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45985.72056238426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45985.72056238426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45985.72056238426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45985.72056238426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45985.72056238426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45985.72056238426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45985.72056238426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45985.72056238426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45985.72056238426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45985.72056238426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45985.72056238426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45985.72056238426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45985.72056238426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45985.72056238426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45985.72056238426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45985.72056238426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45985.72056238426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45985.72056238426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45985.72056238426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45985.72056238426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45985.72056238426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45985.72056238426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45985.72056238426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45985.72056238426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45985.72056238426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45985.72056238426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45985.72056238426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45985.72056238426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45985.72056238426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45985.72056238426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45985.72056238426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45985.72056238426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45985.72056238426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45985.72056238426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45985.72056238426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45985.72056238426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45985.72056238426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45985.72056238426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45985.72056238426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45985.72056238426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45985.72056238426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45985.72056238426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45985.72056238426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45985.72056238426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45985.72056238426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45985.72056238426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45985.72056238426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45985.72056238426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45985.72056238426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45985.72056238426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45985.72056238426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45985.72056238426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45985.72056238426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45985.72056238426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45985.72056238426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45985.72056238426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45985.72056238426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45985.72056238426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45985.72056238426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45985.72056238426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45985.72056238426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45985.72056238426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45985.72056238426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45985.72056238426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