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27" documentId="120_S{2AC9BD13-BADA-5192-A53E-5A8FF88502F6}" xr6:coauthVersionLast="47" xr6:coauthVersionMax="47" xr10:uidLastSave="{A3AF742A-8B9F-4B0B-B66D-F5FA4DF6C67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<sst xmlns="http://schemas.openxmlformats.org/spreadsheetml/2006/main" count="181592" uniqueCount="39211">
  <si>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</si>
  <si>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</si>
  <si>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</si>
  <si>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</si>
  <si>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</si>
  <si>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</si>
  <si>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</si>
  <si>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</si>
  <si>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</si>
  <si>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</si>
  <si>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</si>
  <si>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</si>
  <si>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</si>
  <si>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</si>
  <si>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</si>
  <si>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</si>
  <si>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</si>
  <si>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</si>
  <si>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</si>
  <si>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</si>
  <si>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</si>
  <si>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</si>
  <si>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</si>
  <si>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</si>
  <si>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</si>
  <si>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</si>
  <si>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</si>
  <si>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</si>
  <si>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</si>
  <si>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</si>
  <si>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</si>
  <si>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</si>
  <si>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</si>
  <si>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</si>
  <si>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</si>
  <si>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</si>
  <si>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</si>
  <si>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</si>
  <si>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</si>
  <si>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</si>
  <si>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</si>
  <si>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</si>
  <si>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</si>
  <si>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</si>
  <si>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</si>
  <si>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</si>
  <si>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</si>
  <si>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</si>
  <si>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</si>
  <si>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</si>
  <si>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</si>
  <si>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</si>
  <si>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</si>
  <si>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</si>
  <si>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</si>
  <si>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</si>
  <si>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</si>
  <si>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</si>
  <si>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</si>
  <si>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</si>
  <si>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</si>
  <si>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</si>
  <si>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</si>
  <si>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</si>
  <si>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</si>
  <si>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</si>
  <si>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</si>
  <si>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</si>
  <si>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</si>
  <si>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</si>
  <si>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</si>
  <si>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</si>
  <si>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</si>
  <si>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</si>
  <si>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</si>
  <si>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</si>
  <si>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</si>
  <si>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</si>
  <si>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</si>
  <si>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</si>
  <si>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</si>
  <si>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</si>
  <si>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</si>
  <si>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</si>
  <si>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</si>
  <si>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</si>
  <si>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</si>
  <si>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</si>
  <si>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</si>
  <si>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</si>
  <si>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</si>
  <si>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</si>
  <si>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</si>
  <si>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</si>
  <si>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</si>
  <si>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</si>
  <si>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</si>
  <si>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</si>
  <si>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</si>
  <si>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</si>
  <si>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</si>
  <si>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</si>
  <si>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</si>
  <si>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</si>
  <si>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</si>
  <si>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</si>
  <si>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</si>
  <si>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</si>
  <si>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</si>
  <si>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</si>
  <si>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</si>
  <si>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</si>
  <si>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</si>
  <si>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</si>
  <si>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</si>
  <si>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</si>
  <si>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</si>
  <si>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</si>
  <si>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</si>
  <si>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</si>
  <si>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</si>
  <si>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</si>
  <si>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</si>
  <si>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</si>
  <si>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</si>
  <si>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</si>
  <si>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</si>
  <si>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</si>
  <si>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</si>
  <si>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</si>
  <si>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</si>
  <si>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</si>
  <si>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</si>
  <si>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</si>
  <si>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</si>
  <si>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</si>
  <si>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</si>
  <si>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</si>
  <si>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</si>
  <si>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</si>
  <si>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</si>
  <si>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</si>
  <si>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</si>
  <si>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</si>
  <si>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</si>
  <si>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</si>
  <si>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</si>
  <si>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</si>
  <si>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</si>
  <si>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</si>
  <si>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</si>
  <si>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</si>
  <si>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</si>
  <si>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</si>
  <si>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</si>
  <si>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</si>
  <si>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</si>
  <si>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</si>
  <si>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</si>
  <si>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</si>
  <si>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</si>
  <si>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</si>
  <si>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</si>
  <si>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</si>
  <si>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</si>
  <si>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</si>
  <si>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</si>
  <si>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</si>
  <si>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</si>
  <si>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</si>
  <si>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</si>
  <si>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</si>
  <si>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</si>
  <si>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</si>
  <si>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</si>
  <si>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</si>
  <si>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</si>
  <si>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</si>
  <si>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</si>
  <si>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</si>
  <si>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</si>
  <si>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</si>
  <si>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</si>
  <si>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</si>
  <si>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</si>
  <si>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</si>
  <si>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</si>
  <si>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</si>
  <si>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</si>
  <si>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</si>
  <si>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</si>
  <si>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</si>
  <si>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</si>
  <si>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</si>
  <si>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</si>
  <si>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</si>
  <si>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</si>
  <si>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</si>
  <si>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</si>
  <si>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</si>
  <si>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</si>
  <si>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</si>
  <si>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</si>
  <si>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</si>
  <si>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</si>
  <si>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</si>
  <si>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</si>
  <si>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</si>
  <si>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</si>
  <si>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</si>
  <si>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</si>
  <si>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</si>
  <si>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</si>
  <si>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</si>
  <si>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</si>
  <si>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</si>
  <si>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</si>
  <si>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</si>
  <si>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</si>
  <si>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</si>
  <si>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</si>
  <si>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</si>
  <si>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</si>
  <si>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</si>
  <si>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</si>
  <si>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</si>
  <si>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</si>
  <si>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</si>
  <si>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</si>
  <si>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</si>
  <si>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</si>
  <si>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</si>
  <si>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</si>
  <si>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</si>
  <si>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</si>
  <si>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</si>
  <si>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</si>
  <si>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</si>
  <si>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</si>
  <si>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</si>
  <si>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</si>
  <si>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</si>
  <si>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</si>
  <si>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</si>
  <si>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</si>
  <si>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</si>
  <si>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</si>
  <si>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</si>
  <si>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</si>
  <si>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</si>
  <si>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</si>
  <si>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</si>
  <si>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</si>
  <si>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</si>
  <si>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</si>
  <si>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</si>
  <si>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</si>
  <si>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</si>
  <si>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</si>
  <si>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</si>
  <si>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</si>
  <si>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</si>
  <si>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</si>
  <si>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</si>
  <si>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</si>
  <si>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</si>
  <si>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</si>
  <si>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</si>
  <si>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</si>
  <si>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</si>
  <si>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</si>
  <si>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</si>
  <si>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</si>
  <si>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</si>
  <si>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</si>
  <si>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</si>
  <si>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</si>
  <si>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</si>
  <si>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</si>
  <si>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</si>
  <si>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</si>
  <si>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</si>
  <si>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</si>
  <si>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</si>
  <si>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</si>
  <si>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</si>
  <si>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</si>
  <si>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</si>
  <si>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</si>
  <si>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</si>
  <si>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</si>
  <si>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</si>
  <si>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</si>
  <si>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</si>
  <si>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</si>
  <si>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</si>
  <si>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</si>
  <si>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</si>
  <si>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</si>
  <si>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</si>
  <si>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</si>
  <si>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</si>
  <si>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</si>
  <si>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</si>
  <si>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</si>
  <si>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</si>
  <si>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</si>
  <si>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</si>
  <si>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</si>
  <si>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</si>
  <si>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</si>
  <si>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</si>
  <si>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</si>
  <si>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</si>
  <si>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</si>
  <si>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</si>
  <si>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</si>
  <si>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</si>
  <si>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</si>
  <si>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</si>
  <si>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</si>
  <si>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</si>
  <si>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</si>
  <si>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</si>
  <si>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</si>
  <si>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</si>
  <si>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</si>
  <si>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</si>
  <si>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</si>
  <si>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</si>
  <si>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</si>
  <si>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</si>
  <si>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</si>
  <si>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</si>
  <si>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</si>
  <si>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</si>
  <si>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</si>
  <si>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</si>
  <si>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</si>
  <si>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</si>
  <si>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</si>
  <si>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</si>
  <si>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</si>
  <si>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</si>
  <si>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</si>
  <si>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</si>
  <si>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</si>
  <si>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</si>
  <si>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</si>
  <si>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</si>
  <si>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</si>
  <si>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</si>
  <si>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</si>
  <si>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</si>
  <si>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</si>
  <si>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</si>
  <si>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</si>
  <si>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</si>
  <si>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</si>
  <si>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</si>
  <si>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</si>
  <si>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</si>
  <si>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</si>
  <si>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</si>
  <si>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</si>
  <si>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</si>
  <si>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</si>
  <si>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</si>
  <si>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</si>
  <si>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</si>
  <si>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</si>
  <si>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</si>
  <si>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</si>
  <si>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</si>
  <si>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</si>
  <si>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</si>
  <si>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</si>
  <si>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</si>
  <si>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</si>
  <si>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</si>
  <si>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</si>
  <si>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</si>
  <si>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</si>
  <si>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</si>
  <si>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</si>
  <si>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</si>
  <si>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</si>
  <si>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</si>
  <si>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</si>
  <si>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</si>
  <si>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</si>
  <si>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</si>
  <si>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</si>
  <si>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</si>
  <si>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</si>
  <si>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</si>
  <si>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</si>
  <si>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</si>
  <si>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</si>
  <si>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</si>
  <si>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</si>
  <si>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</si>
  <si>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</si>
  <si>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</si>
  <si>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</si>
  <si>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</si>
  <si>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</si>
  <si>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</si>
  <si>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</si>
  <si>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</si>
  <si>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</si>
  <si>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</si>
  <si>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</si>
  <si>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</si>
  <si>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</si>
  <si>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</si>
  <si>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</si>
  <si>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</si>
  <si>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</si>
  <si>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</si>
  <si>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</si>
  <si>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</si>
  <si>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</si>
  <si>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</si>
  <si>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</si>
  <si>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</si>
  <si>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</si>
  <si>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</si>
  <si>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</si>
  <si>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</si>
  <si>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</si>
  <si>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</si>
  <si>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</si>
  <si>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</si>
  <si>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</si>
  <si>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</si>
  <si>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</si>
  <si>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</si>
  <si>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</si>
  <si>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</si>
  <si>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</si>
  <si>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</si>
  <si>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</si>
  <si>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</si>
  <si>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</si>
  <si>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</si>
  <si>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</si>
  <si>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</si>
  <si>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</si>
  <si>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</si>
  <si>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</si>
  <si>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</si>
  <si>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</si>
  <si>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</si>
  <si>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</si>
  <si>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</si>
  <si>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</si>
  <si>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</si>
  <si>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</si>
  <si>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</si>
  <si>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</si>
  <si>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</si>
  <si>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</si>
  <si>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</si>
  <si>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</si>
  <si>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</si>
  <si>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</si>
  <si>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</si>
  <si>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</si>
  <si>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</si>
  <si>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</si>
  <si>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</si>
  <si>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</si>
  <si>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</si>
  <si>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</si>
  <si>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</si>
  <si>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</si>
  <si>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</si>
  <si>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</si>
  <si>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</si>
  <si>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</si>
  <si>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</si>
  <si>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</si>
  <si>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</si>
  <si>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</si>
  <si>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</si>
  <si>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</si>
  <si>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</si>
  <si>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</si>
  <si>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</si>
  <si>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</si>
  <si>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</si>
  <si>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</si>
  <si>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</si>
  <si>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</si>
  <si>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</si>
  <si>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</si>
  <si>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</si>
  <si>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</si>
  <si>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</si>
  <si>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</si>
  <si>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</si>
  <si>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</si>
  <si>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</si>
  <si>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</si>
  <si>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</si>
  <si>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</si>
  <si>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</si>
  <si>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</si>
  <si>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</si>
  <si>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</si>
  <si>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</si>
  <si>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</si>
  <si>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</si>
  <si>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</si>
  <si>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</si>
  <si>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</si>
  <si>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</si>
  <si>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</si>
  <si>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</si>
  <si>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</si>
  <si>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</si>
  <si>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</si>
  <si>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</si>
  <si>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</si>
  <si>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</si>
  <si>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</si>
  <si>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</si>
  <si>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</si>
  <si>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</si>
  <si>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</si>
  <si>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</si>
  <si>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</si>
  <si>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</si>
  <si>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</si>
  <si>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</si>
  <si>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</si>
  <si>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</si>
  <si>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</si>
  <si>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</si>
  <si>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</si>
  <si>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</si>
  <si>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</si>
  <si>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</si>
  <si>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</si>
  <si>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</si>
  <si>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</si>
  <si>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</si>
  <si>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</si>
  <si>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</si>
  <si>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</si>
  <si>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</si>
  <si>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</si>
  <si>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</si>
  <si>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</si>
  <si>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</si>
  <si>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</si>
  <si>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</si>
  <si>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</si>
  <si>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</si>
  <si>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</si>
  <si>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</si>
  <si>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</si>
  <si>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</si>
  <si>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</si>
  <si>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</si>
  <si>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</si>
  <si>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</si>
  <si>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</si>
  <si>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</si>
  <si>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</si>
  <si>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</si>
  <si>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</si>
  <si>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</si>
  <si>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</si>
  <si>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</si>
  <si>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</si>
  <si>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</si>
  <si>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</si>
  <si>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</si>
  <si>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</si>
  <si>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</si>
  <si>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</si>
  <si>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</si>
  <si>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</si>
  <si>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</si>
  <si>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</si>
  <si>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</si>
  <si>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</si>
  <si>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</si>
  <si>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</si>
  <si>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</si>
  <si>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</si>
  <si>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</si>
  <si>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</si>
  <si>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</si>
  <si>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</si>
  <si>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</si>
  <si>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</si>
  <si>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</si>
  <si>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</si>
  <si>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</si>
  <si>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</si>
  <si>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</si>
  <si>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</si>
  <si>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</si>
  <si>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</si>
  <si>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</si>
  <si>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</si>
  <si>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</si>
  <si>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</si>
  <si>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</si>
  <si>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</si>
  <si>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</si>
  <si>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</si>
  <si>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</si>
  <si>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</si>
  <si>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</si>
  <si>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</si>
  <si>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</si>
  <si>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</si>
  <si>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</si>
  <si>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</si>
  <si>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</si>
  <si>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</si>
  <si>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</si>
  <si>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</si>
  <si>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</si>
  <si>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</si>
  <si>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</si>
  <si>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</si>
  <si>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</si>
  <si>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</si>
  <si>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</si>
  <si>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</si>
  <si>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</si>
  <si>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</si>
  <si>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</si>
  <si>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</si>
  <si>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</si>
  <si>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</si>
  <si>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</si>
  <si>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</si>
  <si>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</si>
  <si>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</si>
  <si>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</si>
  <si>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</si>
  <si>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</si>
  <si>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</si>
  <si>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</si>
  <si>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</si>
  <si>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</si>
  <si>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</si>
  <si>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</si>
  <si>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</si>
  <si>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</si>
  <si>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</si>
  <si>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</si>
  <si>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</si>
  <si>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</si>
  <si>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</si>
  <si>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</si>
  <si>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</si>
  <si>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</si>
  <si>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</si>
  <si>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</si>
  <si>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</si>
  <si>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</si>
  <si>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</si>
  <si>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</si>
  <si>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</si>
  <si>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</si>
  <si>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</si>
  <si>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</si>
  <si>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</si>
  <si>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</si>
  <si>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</si>
  <si>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</si>
  <si>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</si>
  <si>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</si>
  <si>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</si>
  <si>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</si>
  <si>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</si>
  <si>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</si>
  <si>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</si>
  <si>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</si>
  <si>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</si>
  <si>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</si>
  <si>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</si>
  <si>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</si>
  <si>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</si>
  <si>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</si>
  <si>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</si>
  <si>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</si>
  <si>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</si>
  <si>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</si>
  <si>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</si>
  <si>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</si>
  <si>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</si>
  <si>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</si>
  <si>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</si>
  <si>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</si>
  <si>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</si>
  <si>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</si>
  <si>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</si>
  <si>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</si>
  <si>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</si>
  <si>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</si>
  <si>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</si>
  <si>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</si>
  <si>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</si>
  <si>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</si>
  <si>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</si>
  <si>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</si>
  <si>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</si>
  <si>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</si>
  <si>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</si>
  <si>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</si>
  <si>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</si>
  <si>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</si>
  <si>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</si>
  <si>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</si>
  <si>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</si>
  <si>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</si>
  <si>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</si>
  <si>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</si>
  <si>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</si>
  <si>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</si>
  <si>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</si>
  <si>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</si>
  <si>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</si>
  <si>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</si>
  <si>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</si>
  <si>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</si>
  <si>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</si>
  <si>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</si>
  <si>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</si>
  <si>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</si>
  <si>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</si>
  <si>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</si>
  <si>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</si>
  <si>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</si>
  <si>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</si>
  <si>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</si>
  <si>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</si>
  <si>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</si>
  <si>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</si>
  <si>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</si>
  <si>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</si>
  <si>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</si>
  <si>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</si>
  <si>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</si>
  <si>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</si>
  <si>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</si>
  <si>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</si>
  <si>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</si>
  <si>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</si>
  <si>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</si>
  <si>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</si>
  <si>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</si>
  <si>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</si>
  <si>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</si>
  <si>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</si>
  <si>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</si>
  <si>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</si>
  <si>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</si>
  <si>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</si>
  <si>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</si>
  <si>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</si>
  <si>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</si>
  <si>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</si>
  <si>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</si>
  <si>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</si>
  <si>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</si>
  <si>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</si>
  <si>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</si>
  <si>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</si>
  <si>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</si>
  <si>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</si>
  <si>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</si>
  <si>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</si>
  <si>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</si>
  <si>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</si>
  <si>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</si>
  <si>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</si>
  <si>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</si>
  <si>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</si>
  <si>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</si>
  <si>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</si>
  <si>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</si>
  <si>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</si>
  <si>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</si>
  <si>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</si>
  <si>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</si>
  <si>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</si>
  <si>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</si>
  <si>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</si>
  <si>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</si>
  <si>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</si>
  <si>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</si>
  <si>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</si>
  <si>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</si>
  <si>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</si>
  <si>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</si>
  <si>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</si>
  <si>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</si>
  <si>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</si>
  <si>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</si>
  <si>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</si>
  <si>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</si>
  <si>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</si>
  <si>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</si>
  <si>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</si>
  <si>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</si>
  <si>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</si>
  <si>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</si>
  <si>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</si>
  <si>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</si>
  <si>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</si>
  <si>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</si>
  <si>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</si>
  <si>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</si>
  <si>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</si>
  <si>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</si>
  <si>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</si>
  <si>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</si>
  <si>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</si>
  <si>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</si>
  <si>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</si>
  <si>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</si>
  <si>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</si>
  <si>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</si>
  <si>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</si>
  <si>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</si>
  <si>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</si>
  <si>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</si>
  <si>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</si>
  <si>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</si>
  <si>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</si>
  <si>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</si>
  <si>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</si>
  <si>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</si>
  <si>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</si>
  <si>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</si>
  <si>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</si>
  <si>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</si>
  <si>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</si>
  <si>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</si>
  <si>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</si>
  <si>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</si>
  <si>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</si>
  <si>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</si>
  <si>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</si>
  <si>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</si>
  <si>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</si>
  <si>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</si>
  <si>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</si>
  <si>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</si>
  <si>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</si>
  <si>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</si>
  <si>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</si>
  <si>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</si>
  <si>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</si>
  <si>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</si>
  <si>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</si>
  <si>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</si>
  <si>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</si>
  <si>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</si>
  <si>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</si>
  <si>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</si>
  <si>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</si>
  <si>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</si>
  <si>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</si>
  <si>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</si>
  <si>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</si>
  <si>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</si>
  <si>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</si>
  <si>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</si>
  <si>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</si>
  <si>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</si>
  <si>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</si>
  <si>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</si>
  <si>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</si>
  <si>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</si>
  <si>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</si>
  <si>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</si>
  <si>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</si>
  <si>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</si>
  <si>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</si>
  <si>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</si>
  <si>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</si>
  <si>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</si>
  <si>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</si>
  <si>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</si>
  <si>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</si>
  <si>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</si>
  <si>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</si>
  <si>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</si>
  <si>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</si>
  <si>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</si>
  <si>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</si>
  <si>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</si>
  <si>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</si>
  <si>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</si>
  <si>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</si>
  <si>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</si>
  <si>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</si>
  <si>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</si>
  <si>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</si>
  <si>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</si>
  <si>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</si>
  <si>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</si>
  <si>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</si>
  <si>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</si>
  <si>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</si>
  <si>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</si>
  <si>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</si>
  <si>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</si>
  <si>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</si>
  <si>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</si>
  <si>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</si>
  <si>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</si>
  <si>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</si>
  <si>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</si>
  <si>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</si>
  <si>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</si>
  <si>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</si>
  <si>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</si>
  <si>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</si>
  <si>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</si>
  <si>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</si>
  <si>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</si>
  <si>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</si>
  <si>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</si>
  <si>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</si>
  <si>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</si>
  <si>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</si>
  <si>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</si>
  <si>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</si>
  <si>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</si>
  <si>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</si>
  <si>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</si>
  <si>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</si>
  <si>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</si>
  <si>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</si>
  <si>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</si>
  <si>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</si>
  <si>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</si>
  <si>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</si>
  <si>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</si>
  <si>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</si>
  <si>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</si>
  <si>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</si>
  <si>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</si>
  <si>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</si>
  <si>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</si>
  <si>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</si>
  <si>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</si>
  <si>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</si>
  <si>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</si>
  <si>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</si>
  <si>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</si>
  <si>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</si>
  <si>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</si>
  <si>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</si>
  <si>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</si>
  <si>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</si>
  <si>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</si>
  <si>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</si>
  <si>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</si>
  <si>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</si>
  <si>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</si>
  <si>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</si>
  <si>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</si>
  <si>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</si>
  <si>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</si>
  <si>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</si>
  <si>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</si>
  <si>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</si>
  <si>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</si>
  <si>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</si>
  <si>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</si>
  <si>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</si>
  <si>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</si>
  <si>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</si>
  <si>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</si>
  <si>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</si>
  <si>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</si>
  <si>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</si>
  <si>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</si>
  <si>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</si>
  <si>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</si>
  <si>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</si>
  <si>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</si>
  <si>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</si>
  <si>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</si>
  <si>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</si>
  <si>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</si>
  <si>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</si>
  <si>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</si>
  <si>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</si>
  <si>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</si>
  <si>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</si>
  <si>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</si>
  <si>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</si>
  <si>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</si>
  <si>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</si>
  <si>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</si>
  <si>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</si>
  <si>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</si>
  <si>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</si>
  <si>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</si>
  <si>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</si>
  <si>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</si>
  <si>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</si>
  <si>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</si>
  <si>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</si>
  <si>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</si>
  <si>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</si>
  <si>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</si>
  <si>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</si>
  <si>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</si>
  <si>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</si>
  <si>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</si>
  <si>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</si>
  <si>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</si>
  <si>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</si>
  <si>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</si>
  <si>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</si>
  <si>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</si>
  <si>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</si>
  <si>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</si>
  <si>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</si>
  <si>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</si>
  <si>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</si>
  <si>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</si>
  <si>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</si>
  <si>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</si>
  <si>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</si>
  <si>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</si>
  <si>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</si>
  <si>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</si>
  <si>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</si>
  <si>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</si>
  <si>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</si>
  <si>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</si>
  <si>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</si>
  <si>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</si>
  <si>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</si>
  <si>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</si>
  <si>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</si>
  <si>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</si>
  <si>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</si>
  <si>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</si>
  <si>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</si>
  <si>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</si>
  <si>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</si>
  <si>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</si>
  <si>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</si>
  <si>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</si>
  <si>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</si>
  <si>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</si>
  <si>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</si>
  <si>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</si>
  <si>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</si>
  <si>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</si>
  <si>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</si>
  <si>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</si>
  <si>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</si>
  <si>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</si>
  <si>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</si>
  <si>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</si>
  <si>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</si>
  <si>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</si>
  <si>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</si>
  <si>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</si>
  <si>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</si>
  <si>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</si>
  <si>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</si>
  <si>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</si>
  <si>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</si>
  <si>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</si>
  <si>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</si>
  <si>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</si>
  <si>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</si>
  <si>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</si>
  <si>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</si>
  <si>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</si>
  <si>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</si>
  <si>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</si>
  <si>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</si>
  <si>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</si>
  <si>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</si>
  <si>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</si>
  <si>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</si>
  <si>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</si>
  <si>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</si>
  <si>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</si>
  <si>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</si>
  <si>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</si>
  <si>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</si>
  <si>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</si>
  <si>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</si>
  <si>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</si>
  <si>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</si>
  <si>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</si>
  <si>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</si>
  <si>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</si>
  <si>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</si>
  <si>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</si>
  <si>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</si>
  <si>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</si>
  <si>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</si>
  <si>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</si>
  <si>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</si>
  <si>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</si>
  <si>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</si>
  <si>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</si>
  <si>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</si>
  <si>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</si>
  <si>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</si>
  <si>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</si>
  <si>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</si>
  <si>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</si>
  <si>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</si>
  <si>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</si>
  <si>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</si>
  <si>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</si>
  <si>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</si>
  <si>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</si>
  <si>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</si>
  <si>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</si>
  <si>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</si>
  <si>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</si>
  <si>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</si>
  <si>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</si>
  <si>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</si>
  <si>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</si>
  <si>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</si>
  <si>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</si>
  <si>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</si>
  <si>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</si>
  <si>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</si>
  <si>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</si>
  <si>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</si>
  <si>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</si>
  <si>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</si>
  <si>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</si>
  <si>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</si>
  <si>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</si>
  <si>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</si>
  <si>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</si>
  <si>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</si>
  <si>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</si>
  <si>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</si>
  <si>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</si>
  <si>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</si>
  <si>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</si>
  <si>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</si>
  <si>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</si>
  <si>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</si>
  <si>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</si>
  <si>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</si>
  <si>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</si>
  <si>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</si>
  <si>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</si>
  <si>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</si>
  <si>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</si>
  <si>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</si>
  <si>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</si>
  <si>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</si>
  <si>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</si>
  <si>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</si>
  <si>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</si>
  <si>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</si>
  <si>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</si>
  <si>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</si>
  <si>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</si>
  <si>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</si>
  <si>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</si>
  <si>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</si>
  <si>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</si>
  <si>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</si>
  <si>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</si>
  <si>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</si>
  <si>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</si>
  <si>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</si>
  <si>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</si>
  <si>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</si>
  <si>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</si>
  <si>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</si>
  <si>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</si>
  <si>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</si>
  <si>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</si>
  <si>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</si>
  <si>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</si>
  <si>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</si>
  <si>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</si>
  <si>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</si>
  <si>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</si>
  <si>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</si>
  <si>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</si>
  <si>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</si>
  <si>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</si>
  <si>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</si>
  <si>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</si>
  <si>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</si>
  <si>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</si>
  <si>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</si>
  <si>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</si>
  <si>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</si>
  <si>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</si>
  <si>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</si>
  <si>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</si>
  <si>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</si>
  <si>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</si>
  <si>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</si>
  <si>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</si>
  <si>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</si>
  <si>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</si>
  <si>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</si>
  <si>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</si>
  <si>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</si>
  <si>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</si>
  <si>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</si>
  <si>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</si>
  <si>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</si>
  <si>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</si>
  <si>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</si>
  <si>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</si>
  <si>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</si>
  <si>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</si>
  <si>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</si>
  <si>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</si>
  <si>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</si>
  <si>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</si>
  <si>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</si>
  <si>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</si>
  <si>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</si>
  <si>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</si>
  <si>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</si>
  <si>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</si>
  <si>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</si>
  <si>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</si>
  <si>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</si>
  <si>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</si>
  <si>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</si>
  <si>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</si>
  <si>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</si>
  <si>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</si>
  <si>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</si>
  <si>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</si>
  <si>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</si>
  <si>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</si>
  <si>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</si>
  <si>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</si>
  <si>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</si>
  <si>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</si>
  <si>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</si>
  <si>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</si>
  <si>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</si>
  <si>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</si>
  <si>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</si>
  <si>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</si>
  <si>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</si>
  <si>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</si>
  <si>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</si>
  <si>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</si>
  <si>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</si>
  <si>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</si>
  <si>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</si>
  <si>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</si>
  <si>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</si>
  <si>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</si>
  <si>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</si>
  <si>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</si>
  <si>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</si>
  <si>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</si>
  <si>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</si>
  <si>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</si>
  <si>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</si>
  <si>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</si>
  <si>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</si>
  <si>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</si>
  <si>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</si>
  <si>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</si>
  <si>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</si>
  <si>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</si>
  <si>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</si>
  <si>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</si>
  <si>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</si>
  <si>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</si>
  <si>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</si>
  <si>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</si>
  <si>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</si>
  <si>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</si>
  <si>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</si>
  <si>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</si>
  <si>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</si>
  <si>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</si>
  <si>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</si>
  <si>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</si>
  <si>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</si>
  <si>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</si>
  <si>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</si>
  <si>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</si>
  <si>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</si>
  <si>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</si>
  <si>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</si>
  <si>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</si>
  <si>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</si>
  <si>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</si>
  <si>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</si>
  <si>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</si>
  <si>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</si>
  <si>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</si>
  <si>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</si>
  <si>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</si>
  <si>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</si>
  <si>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</si>
  <si>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</si>
  <si>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</si>
  <si>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</si>
  <si>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</si>
  <si>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</si>
  <si>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</si>
  <si>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</si>
  <si>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</si>
  <si>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</si>
  <si>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</si>
  <si>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</si>
  <si>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</si>
  <si>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</si>
  <si>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</si>
  <si>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</si>
  <si>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</si>
  <si>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</si>
  <si>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</si>
  <si>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</si>
  <si>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</si>
  <si>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</si>
  <si>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</si>
  <si>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</si>
  <si>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</si>
  <si>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</si>
  <si>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</si>
  <si>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</si>
  <si>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</si>
  <si>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</si>
  <si>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</si>
  <si>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</si>
  <si>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</si>
  <si>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</si>
  <si>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</si>
  <si>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</si>
  <si>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</si>
  <si>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</si>
  <si>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</si>
  <si>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</si>
  <si>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</si>
  <si>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</si>
  <si>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</si>
  <si>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</si>
  <si>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</si>
  <si>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</si>
  <si>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</si>
  <si>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</si>
  <si>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</si>
  <si>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</si>
  <si>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</si>
  <si>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</si>
  <si>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</si>
  <si>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</si>
  <si>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</si>
  <si>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</si>
  <si>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</si>
  <si>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</si>
  <si>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</si>
  <si>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</si>
  <si>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</si>
  <si>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</si>
  <si>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</si>
  <si>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</si>
  <si>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</si>
  <si>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</si>
  <si>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</si>
  <si>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</si>
  <si>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</si>
  <si>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</si>
  <si>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</si>
  <si>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</si>
  <si>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</si>
  <si>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</si>
  <si>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</si>
  <si>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</si>
  <si>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</si>
  <si>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</si>
  <si>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</si>
  <si>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</si>
  <si>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</si>
  <si>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</si>
  <si>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</si>
  <si>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</si>
  <si>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</si>
  <si>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</si>
  <si>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</si>
  <si>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</si>
  <si>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</si>
  <si>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</si>
  <si>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</si>
  <si>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</si>
  <si>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</si>
  <si>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</si>
  <si>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</si>
  <si>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</si>
  <si>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</si>
  <si>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</si>
  <si>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</si>
  <si>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</si>
  <si>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</si>
  <si>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</si>
  <si>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</si>
  <si>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</si>
  <si>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</si>
  <si>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</si>
  <si>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</si>
  <si>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</si>
  <si>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</si>
  <si>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</si>
  <si>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</si>
  <si>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</si>
  <si>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</si>
  <si>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</si>
  <si>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</si>
  <si>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</si>
  <si>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</si>
  <si>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</si>
  <si>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</si>
  <si>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</si>
  <si>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</si>
  <si>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</si>
  <si>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</si>
  <si>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</si>
  <si>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</si>
  <si>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</si>
  <si>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</si>
  <si>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</si>
  <si>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</si>
  <si>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</si>
  <si>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</si>
  <si>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</si>
  <si>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</si>
  <si>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</si>
  <si>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</si>
  <si>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</si>
  <si>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</si>
  <si>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</si>
  <si>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</si>
  <si>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</si>
  <si>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</si>
  <si>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</si>
  <si>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</si>
  <si>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</si>
  <si>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</si>
  <si>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</si>
  <si>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</si>
  <si>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</si>
  <si>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</si>
  <si>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</si>
  <si>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</si>
  <si>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</si>
  <si>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</si>
  <si>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</si>
  <si>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</si>
  <si>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</si>
  <si>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</si>
  <si>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</si>
  <si>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</si>
  <si>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</si>
  <si>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</si>
  <si>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</si>
  <si>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</si>
  <si>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</si>
  <si>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</si>
  <si>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</si>
  <si>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</si>
  <si>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</si>
  <si>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</si>
  <si>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</si>
  <si>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</si>
  <si>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</si>
  <si>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</si>
  <si>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</si>
  <si>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</si>
  <si>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</si>
  <si>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</si>
  <si>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</si>
  <si>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</si>
  <si>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</si>
  <si>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</si>
  <si>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</si>
  <si>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</si>
  <si>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</si>
  <si>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</si>
  <si>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</si>
  <si>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</si>
  <si>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</si>
  <si>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</si>
  <si>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</si>
  <si>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</si>
  <si>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</si>
  <si>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</si>
  <si>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</si>
  <si>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</si>
  <si>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</si>
  <si>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</si>
  <si>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</si>
  <si>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</si>
  <si>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</si>
  <si>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</si>
  <si>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</si>
  <si>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</si>
  <si>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</si>
  <si>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</si>
  <si>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</si>
  <si>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</si>
  <si>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</si>
  <si>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</si>
  <si>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</si>
  <si>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</si>
  <si>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</si>
  <si>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</si>
  <si>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</si>
  <si>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</si>
  <si>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</si>
  <si>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</si>
  <si>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</si>
  <si>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</si>
  <si>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</si>
  <si>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</si>
  <si>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</si>
  <si>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</si>
  <si>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</si>
  <si>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</si>
  <si>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</si>
  <si>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</si>
  <si>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</si>
  <si>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</si>
  <si>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</si>
  <si>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</si>
  <si>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</si>
  <si>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</si>
  <si>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</si>
  <si>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</si>
  <si>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</si>
  <si>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</si>
  <si>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</si>
  <si>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</si>
  <si>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</si>
  <si>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</si>
  <si>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</si>
  <si>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</si>
  <si>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</si>
  <si>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</si>
  <si>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</si>
  <si>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</si>
  <si>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</si>
  <si>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</si>
  <si>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</si>
  <si>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</si>
  <si>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</si>
  <si>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</si>
  <si>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</si>
  <si>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</si>
  <si>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</si>
  <si>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</si>
  <si>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</si>
  <si>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</si>
  <si>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</si>
  <si>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</si>
  <si>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</si>
  <si>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</si>
  <si>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</si>
  <si>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</si>
  <si>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</si>
  <si>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</si>
  <si>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</si>
  <si>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</si>
  <si>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</si>
  <si>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</si>
  <si>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</si>
  <si>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</si>
  <si>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</si>
  <si>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</si>
  <si>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</si>
  <si>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</si>
  <si>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</si>
  <si>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</si>
  <si>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</si>
  <si>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</si>
  <si>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</si>
  <si>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</si>
  <si>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</si>
  <si>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</si>
  <si>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</si>
  <si>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</si>
  <si>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</si>
  <si>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</si>
  <si>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</si>
  <si>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</si>
  <si>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</si>
  <si>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</si>
  <si>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</si>
  <si>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</si>
  <si>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</si>
  <si>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</si>
  <si>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</si>
  <si>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</si>
  <si>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</si>
  <si>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</si>
  <si>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</si>
  <si>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</si>
  <si>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</si>
  <si>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</si>
  <si>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</si>
  <si>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</si>
  <si>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</si>
  <si>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</si>
  <si>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</si>
  <si>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</si>
  <si>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</si>
  <si>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</si>
  <si>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</si>
  <si>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</si>
  <si>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</si>
  <si>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</si>
  <si>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</si>
  <si>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</si>
  <si>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</si>
  <si>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</si>
  <si>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</si>
  <si>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</si>
  <si>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</si>
  <si>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</si>
  <si>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</si>
  <si>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</si>
  <si>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</si>
  <si>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</si>
  <si>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</si>
  <si>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</si>
  <si>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</si>
  <si>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</si>
  <si>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</si>
  <si>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</si>
  <si>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</si>
  <si>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</si>
  <si>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</si>
  <si>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</si>
  <si>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</si>
  <si>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</si>
  <si>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</si>
  <si>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</si>
  <si>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</si>
  <si>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</si>
  <si>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</si>
  <si>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</si>
  <si>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</si>
  <si>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</si>
  <si>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</si>
  <si>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</si>
  <si>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</si>
  <si>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</si>
  <si>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</si>
  <si>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</si>
  <si>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</si>
  <si>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</si>
  <si>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</si>
  <si>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</si>
  <si>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</si>
  <si>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</si>
  <si>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</si>
  <si>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</si>
  <si>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</si>
  <si>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</si>
  <si>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</si>
  <si>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</si>
  <si>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</si>
  <si>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</si>
  <si>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</si>
  <si>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</si>
  <si>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</si>
  <si>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</si>
  <si>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</si>
  <si>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</si>
  <si>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</si>
  <si>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</si>
  <si>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</si>
  <si>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</si>
  <si>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</si>
  <si>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</si>
  <si>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</si>
  <si>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</si>
  <si>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</si>
  <si>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</si>
  <si>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</si>
  <si>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</si>
  <si>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</si>
  <si>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</si>
  <si>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</si>
  <si>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</si>
  <si>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</si>
  <si>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</si>
  <si>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</si>
  <si>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</si>
  <si>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</si>
  <si>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</si>
  <si>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</si>
  <si>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</si>
  <si>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</si>
  <si>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</si>
  <si>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</si>
  <si>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</si>
  <si>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</si>
  <si>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</si>
  <si>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</si>
  <si>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</si>
  <si>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</si>
  <si>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</si>
  <si>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</si>
  <si>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</si>
  <si>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</si>
  <si>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</si>
  <si>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</si>
  <si>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</si>
  <si>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</si>
  <si>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</si>
  <si>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</si>
  <si>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</si>
  <si>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</si>
  <si>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</si>
  <si>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</si>
  <si>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</si>
  <si>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</si>
  <si>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</si>
  <si>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</si>
  <si>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</si>
  <si>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</si>
  <si>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</si>
  <si>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</si>
  <si>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</si>
  <si>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</si>
  <si>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</si>
  <si>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</si>
  <si>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</si>
  <si>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</si>
  <si>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</si>
  <si>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</si>
  <si>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</si>
  <si>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</si>
  <si>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</si>
  <si>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</si>
  <si>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</si>
  <si>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</si>
  <si>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</si>
  <si>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</si>
  <si>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</si>
  <si>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</si>
  <si>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</si>
  <si>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</si>
  <si>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</si>
  <si>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</si>
  <si>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</si>
  <si>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</si>
  <si>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</si>
  <si>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</si>
  <si>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</si>
  <si>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</si>
  <si>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</si>
  <si>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</si>
  <si>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</si>
  <si>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</si>
  <si>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</si>
  <si>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</si>
  <si>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</si>
  <si>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</si>
  <si>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</si>
  <si>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</si>
  <si>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</si>
  <si>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</si>
  <si>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</si>
  <si>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</si>
  <si>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</si>
  <si>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</si>
  <si>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</si>
  <si>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</si>
  <si>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</si>
  <si>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</si>
  <si>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</si>
  <si>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</si>
  <si>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</si>
  <si>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</si>
  <si>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</si>
  <si>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</si>
  <si>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</si>
  <si>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</si>
  <si>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</si>
  <si>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</si>
  <si>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</si>
  <si>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</si>
  <si>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</si>
  <si>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</si>
  <si>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</si>
  <si>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</si>
  <si>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</si>
  <si>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</si>
  <si>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</si>
  <si>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</si>
  <si>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</si>
  <si>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</si>
  <si>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</si>
  <si>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</si>
  <si>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</si>
  <si>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</si>
  <si>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</si>
  <si>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</si>
  <si>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</si>
  <si>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</si>
  <si>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</si>
  <si>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</si>
  <si>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</si>
  <si>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</si>
  <si>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</si>
  <si>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</si>
  <si>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</si>
  <si>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</si>
  <si>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</si>
  <si>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</si>
  <si>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</si>
  <si>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</si>
  <si>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</si>
  <si>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</si>
  <si>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</si>
  <si>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</si>
  <si>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</si>
  <si>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</si>
  <si>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</si>
  <si>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</si>
  <si>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</si>
  <si>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</si>
  <si>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</si>
  <si>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</si>
  <si>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</si>
  <si>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</si>
  <si>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</si>
  <si>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</si>
  <si>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</si>
  <si>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</si>
  <si>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</si>
  <si>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</si>
  <si>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</si>
  <si>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</si>
  <si>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</si>
  <si>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</si>
  <si>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</si>
  <si>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</si>
  <si>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</si>
  <si>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</si>
  <si>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</si>
  <si>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</si>
  <si>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</si>
  <si>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</si>
  <si>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</si>
  <si>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</si>
  <si>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</si>
  <si>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</si>
  <si>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</si>
  <si>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</si>
  <si>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</si>
  <si>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</si>
  <si>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</si>
  <si>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</si>
  <si>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</si>
  <si>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</si>
  <si>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</si>
  <si>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</si>
  <si>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</si>
  <si>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</si>
  <si>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</si>
  <si>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</si>
  <si>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</si>
  <si>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</si>
  <si>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</si>
  <si>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</si>
  <si>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</si>
  <si>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</si>
  <si>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</si>
  <si>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</si>
  <si>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</si>
  <si>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</si>
  <si>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</si>
  <si>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</si>
  <si>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</si>
  <si>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</si>
  <si>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</si>
  <si>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</si>
  <si>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</si>
  <si>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</si>
  <si>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</si>
  <si>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</si>
  <si>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</si>
  <si>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</si>
  <si>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</si>
  <si>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</si>
  <si>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</si>
  <si>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</si>
  <si>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</si>
  <si>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</si>
  <si>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</si>
  <si>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</si>
  <si>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</si>
  <si>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</si>
  <si>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</si>
  <si>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</si>
  <si>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</si>
  <si>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</si>
  <si>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</si>
  <si>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</si>
  <si>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</si>
  <si>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</si>
  <si>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</si>
  <si>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</si>
  <si>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</si>
  <si>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</si>
  <si>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</si>
  <si>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</si>
  <si>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</si>
  <si>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</si>
  <si>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</si>
  <si>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</si>
  <si>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</si>
  <si>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</si>
  <si>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</si>
  <si>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</si>
  <si>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</si>
  <si>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</si>
  <si>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</si>
  <si>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</si>
  <si>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</si>
  <si>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</si>
  <si>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</si>
  <si>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</si>
  <si>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</si>
  <si>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</si>
  <si>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</si>
  <si>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</si>
  <si>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</si>
  <si>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</si>
  <si>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</si>
  <si>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</si>
  <si>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</si>
  <si>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</si>
  <si>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</si>
  <si>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</si>
  <si>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</si>
  <si>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</si>
  <si>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</si>
  <si>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</si>
  <si>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</si>
  <si>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</si>
  <si>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</si>
  <si>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</si>
  <si>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</si>
  <si>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</si>
  <si>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</si>
  <si>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</si>
  <si>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</si>
  <si>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</si>
  <si>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</si>
  <si>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</si>
  <si>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</si>
  <si>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</si>
  <si>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</si>
  <si>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</si>
  <si>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</si>
  <si>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</si>
  <si>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</si>
  <si>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</si>
  <si>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</si>
  <si>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</si>
  <si>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</si>
  <si>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</si>
  <si>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</si>
  <si>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</si>
  <si>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</si>
  <si>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</si>
  <si>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</si>
  <si>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</si>
  <si>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</si>
  <si>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</si>
  <si>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</si>
  <si>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</si>
  <si>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</si>
  <si>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</si>
  <si>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</si>
  <si>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</si>
  <si>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</si>
  <si>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</si>
  <si>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</si>
  <si>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</si>
  <si>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</si>
  <si>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</si>
  <si>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</si>
  <si>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</si>
  <si>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</si>
  <si>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</si>
  <si>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</si>
  <si>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</si>
  <si>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</si>
  <si>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</si>
  <si>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</si>
  <si>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</si>
  <si>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</si>
  <si>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</si>
  <si>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</si>
  <si>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</si>
  <si>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</si>
  <si>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</si>
  <si>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</si>
  <si>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</si>
  <si>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</si>
  <si>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</si>
  <si>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</si>
  <si>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</si>
  <si>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</si>
  <si>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</si>
  <si>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</si>
  <si>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</si>
  <si>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</si>
  <si>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</si>
  <si>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</si>
  <si>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</si>
  <si>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</si>
  <si>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</si>
  <si>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</si>
  <si>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</si>
  <si>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</si>
  <si>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</si>
  <si>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</si>
  <si>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</si>
  <si>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</si>
  <si>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</si>
  <si>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</si>
  <si>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</si>
  <si>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</si>
  <si>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</si>
  <si>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</si>
  <si>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</si>
  <si>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</si>
  <si>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</si>
  <si>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</si>
  <si>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</si>
  <si>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</si>
  <si>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</si>
  <si>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</si>
  <si>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</si>
  <si>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</si>
  <si>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</si>
  <si>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</si>
  <si>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</si>
  <si>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</si>
  <si>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</si>
  <si>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</si>
  <si>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</si>
  <si>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</si>
  <si>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</si>
  <si>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</si>
  <si>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</si>
  <si>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</si>
  <si>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</si>
  <si>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</si>
  <si>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</si>
  <si>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</si>
  <si>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</si>
  <si>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</si>
  <si>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</si>
  <si>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</si>
  <si>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</si>
  <si>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</si>
  <si>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</si>
  <si>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</si>
  <si>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</si>
  <si>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</si>
  <si>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</si>
  <si>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</si>
  <si>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</si>
  <si>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</si>
  <si>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</si>
  <si>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</si>
  <si>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</si>
  <si>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</si>
  <si>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</si>
  <si>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</si>
  <si>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</si>
  <si>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</si>
  <si>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</si>
  <si>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</si>
  <si>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</si>
  <si>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</si>
  <si>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</si>
  <si>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</si>
  <si>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</si>
  <si>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</si>
  <si>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</si>
  <si>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</si>
  <si>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</si>
  <si>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</si>
  <si>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</si>
  <si>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</si>
  <si>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</si>
  <si>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</si>
  <si>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</si>
  <si>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</si>
  <si>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</si>
  <si>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</si>
  <si>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</si>
  <si>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</si>
  <si>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</si>
  <si>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</si>
  <si>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</si>
  <si>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</si>
  <si>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</si>
  <si>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</si>
  <si>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</si>
  <si>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</si>
  <si>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</si>
  <si>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</si>
  <si>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</si>
  <si>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</si>
  <si>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</si>
  <si>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</si>
  <si>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</si>
  <si>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</si>
  <si>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</si>
  <si>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</si>
  <si>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</si>
  <si>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</si>
  <si>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</si>
  <si>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</si>
  <si>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</si>
  <si>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</si>
  <si>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</si>
  <si>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</si>
  <si>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</si>
  <si>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</si>
  <si>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</si>
  <si>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</si>
  <si>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</si>
  <si>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</si>
  <si>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</si>
  <si>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</si>
  <si>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</si>
  <si>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</si>
  <si>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</si>
  <si>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</si>
  <si>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</si>
  <si>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</si>
  <si>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</si>
  <si>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</si>
  <si>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</si>
  <si>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</si>
  <si>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</si>
  <si>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</si>
  <si>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</si>
  <si>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</si>
  <si>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</si>
  <si>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</si>
  <si>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</si>
  <si>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</si>
  <si>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</si>
  <si>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</si>
  <si>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</si>
  <si>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</si>
  <si>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</si>
  <si>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</si>
  <si>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</si>
  <si>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</si>
  <si>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</si>
  <si>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</si>
  <si>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</si>
  <si>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</si>
  <si>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</si>
  <si>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</si>
  <si>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</si>
  <si>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</si>
  <si>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</si>
  <si>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</si>
  <si>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</si>
  <si>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</si>
  <si>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</si>
  <si>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</si>
  <si>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</si>
  <si>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</si>
  <si>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</si>
  <si>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</si>
  <si>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</si>
  <si>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</si>
  <si>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</si>
  <si>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</si>
  <si>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</si>
  <si>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</si>
  <si>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</si>
  <si>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</si>
  <si>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</si>
  <si>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</si>
  <si>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</si>
  <si>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</si>
  <si>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</si>
  <si>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</si>
  <si>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</si>
  <si>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</si>
  <si>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</si>
  <si>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</si>
  <si>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</si>
  <si>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</si>
  <si>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</si>
  <si>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</si>
  <si>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</si>
  <si>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</si>
  <si>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</si>
  <si>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</si>
  <si>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</si>
  <si>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</si>
  <si>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</si>
  <si>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</si>
  <si>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</si>
  <si>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</si>
  <si>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</si>
  <si>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</si>
  <si>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</si>
  <si>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</si>
  <si>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</si>
  <si>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</si>
  <si>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</si>
  <si>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</si>
  <si>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</si>
  <si>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</si>
  <si>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</si>
  <si>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</si>
  <si>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</si>
  <si>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</si>
  <si>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</si>
  <si>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</si>
  <si>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</si>
  <si>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</si>
  <si>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</si>
  <si>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</si>
  <si>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</si>
  <si>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</si>
  <si>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</si>
  <si>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</si>
  <si>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</si>
  <si>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</si>
  <si>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</si>
  <si>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</si>
  <si>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</si>
  <si>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</si>
  <si>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</si>
  <si>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</si>
  <si>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</si>
  <si>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</si>
  <si>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</si>
  <si>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</si>
  <si>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</si>
  <si>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</si>
  <si>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</si>
  <si>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</si>
  <si>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</si>
  <si>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</si>
  <si>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</si>
  <si>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</si>
  <si>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</si>
  <si>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</si>
  <si>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</si>
  <si>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</si>
  <si>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</si>
  <si>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</si>
  <si>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</si>
  <si>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</si>
  <si>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</si>
  <si>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</si>
  <si>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</si>
  <si>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</si>
  <si>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</si>
  <si>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</si>
  <si>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</si>
  <si>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</si>
  <si>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</si>
  <si>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</si>
  <si>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</si>
  <si>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</si>
  <si>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</si>
  <si>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</si>
  <si>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</si>
  <si>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</si>
  <si>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</si>
  <si>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</si>
  <si>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</si>
  <si>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</si>
  <si>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</si>
  <si>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</si>
  <si>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</si>
  <si>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</si>
  <si>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</si>
  <si>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</si>
  <si>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</si>
  <si>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</si>
  <si>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</si>
  <si>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</si>
  <si>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</si>
  <si>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</si>
  <si>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</si>
  <si>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</si>
  <si>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</si>
  <si>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</si>
  <si>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</si>
  <si>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</si>
  <si>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</si>
  <si>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</si>
  <si>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</si>
  <si>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</si>
  <si>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</si>
  <si>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</si>
  <si>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</si>
  <si>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</si>
  <si>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</si>
  <si>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</si>
  <si>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</si>
  <si>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</si>
  <si>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</si>
  <si>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</si>
  <si>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</si>
  <si>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</si>
  <si>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</si>
  <si>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</si>
  <si>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</si>
  <si>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</si>
  <si>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</si>
  <si>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</si>
  <si>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</si>
  <si>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</si>
  <si>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</si>
  <si>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</si>
  <si>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</si>
  <si>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</si>
  <si>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</si>
  <si>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</si>
  <si>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</si>
  <si>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</si>
  <si>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</si>
  <si>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</si>
  <si>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</si>
  <si>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</si>
  <si>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</si>
  <si>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</si>
  <si>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</si>
  <si>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</si>
  <si>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</si>
  <si>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</si>
  <si>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</si>
  <si>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</si>
  <si>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</si>
  <si>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</si>
  <si>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</si>
  <si>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</si>
  <si>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</si>
  <si>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</si>
  <si>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</si>
  <si>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</si>
  <si>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</si>
  <si>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</si>
  <si>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</si>
  <si>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</si>
  <si>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</si>
  <si>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</si>
  <si>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</si>
  <si>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</si>
  <si>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</si>
  <si>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</si>
  <si>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</si>
  <si>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</si>
  <si>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</si>
  <si>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</si>
  <si>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</si>
  <si>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</si>
  <si>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</si>
  <si>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</si>
  <si>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</si>
  <si>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</si>
  <si>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</si>
  <si>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</si>
  <si>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</si>
  <si>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</si>
  <si>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</si>
  <si>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</si>
  <si>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</si>
  <si>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</si>
  <si>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</si>
  <si>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</si>
  <si>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</si>
  <si>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</si>
  <si>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</si>
  <si>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</si>
  <si>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</si>
  <si>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</si>
  <si>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</si>
  <si>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</si>
  <si>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</si>
  <si>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</si>
  <si>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</si>
  <si>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</si>
  <si>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</si>
  <si>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</si>
  <si>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</si>
  <si>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</si>
  <si>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</si>
  <si>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</si>
  <si>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</si>
  <si>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</si>
  <si>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</si>
  <si>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</si>
  <si>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</si>
  <si>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</si>
  <si>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</si>
  <si>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</si>
  <si>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</si>
  <si>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</si>
  <si>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</si>
  <si>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</si>
  <si>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</si>
  <si>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</si>
  <si>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</si>
  <si>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</si>
  <si>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</si>
  <si>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</si>
  <si>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</si>
  <si>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</si>
  <si>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</si>
  <si>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</si>
  <si>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</si>
  <si>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</si>
  <si>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</si>
  <si>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</si>
  <si>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</si>
  <si>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</si>
  <si>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</si>
  <si>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</si>
  <si>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</si>
  <si>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</si>
  <si>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</si>
  <si>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</si>
  <si>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</si>
  <si>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</si>
  <si>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</si>
  <si>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</si>
  <si>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</si>
  <si>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</si>
  <si>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</si>
  <si>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</si>
  <si>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</si>
  <si>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</si>
  <si>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</si>
  <si>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</si>
  <si>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</si>
  <si>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</si>
  <si>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</si>
  <si>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</si>
  <si>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</si>
  <si>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</si>
  <si>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</si>
  <si>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</si>
  <si>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</si>
  <si>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</si>
  <si>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</si>
  <si>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</si>
  <si>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</si>
  <si>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</si>
  <si>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</si>
  <si>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</si>
  <si>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</si>
  <si>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</si>
  <si>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</si>
  <si>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</si>
  <si>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</si>
  <si>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</si>
  <si>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</si>
  <si>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</si>
  <si>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</si>
  <si>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</si>
  <si>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</si>
  <si>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</si>
  <si>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</si>
  <si>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</si>
  <si>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</si>
  <si>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</si>
  <si>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</si>
  <si>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</si>
  <si>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</si>
  <si>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</si>
  <si>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</si>
  <si>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</si>
  <si>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</si>
  <si>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</si>
  <si>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</si>
  <si>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</si>
  <si>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</si>
  <si>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</si>
  <si>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</si>
  <si>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</si>
  <si>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</si>
  <si>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</si>
  <si>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</si>
  <si>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</si>
  <si>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</si>
  <si>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</si>
  <si>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</si>
  <si>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</si>
  <si>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</si>
  <si>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</si>
  <si>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</si>
  <si>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</si>
  <si>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</si>
  <si>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</si>
  <si>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</si>
  <si>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</si>
  <si>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</si>
  <si>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</si>
  <si>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</si>
  <si>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</si>
  <si>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</si>
  <si>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</si>
  <si>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</si>
  <si>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</si>
  <si>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</si>
  <si>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</si>
  <si>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</si>
  <si>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</si>
  <si>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</si>
  <si>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</si>
  <si>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</si>
  <si>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</si>
  <si>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</si>
  <si>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</si>
  <si>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</si>
  <si>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</si>
  <si>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</si>
  <si>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</si>
  <si>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</si>
  <si>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</si>
  <si>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</si>
  <si>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</si>
  <si>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</si>
  <si>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</si>
  <si>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</si>
  <si>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</si>
  <si>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</si>
  <si>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</si>
  <si>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</si>
  <si>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</si>
  <si>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</si>
  <si>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</si>
  <si>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</si>
  <si>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</si>
  <si>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</si>
  <si>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</si>
  <si>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</si>
  <si>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</si>
  <si>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</si>
  <si>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</si>
  <si>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</si>
  <si>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</si>
  <si>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</si>
  <si>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</si>
  <si>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</si>
  <si>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</si>
  <si>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</si>
  <si>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</si>
  <si>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</si>
  <si>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</si>
  <si>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</si>
  <si>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</si>
  <si>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</si>
  <si>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</si>
  <si>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</si>
  <si>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</si>
  <si>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</si>
  <si>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</si>
  <si>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</si>
  <si>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</si>
  <si>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</si>
  <si>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</si>
  <si>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</si>
  <si>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</si>
  <si>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</si>
  <si>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</si>
  <si>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</si>
  <si>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</si>
  <si>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</si>
  <si>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</si>
  <si>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</si>
  <si>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</si>
  <si>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</si>
  <si>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</si>
  <si>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</si>
  <si>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</si>
  <si>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</si>
  <si>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</si>
  <si>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</si>
  <si>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</si>
  <si>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</si>
  <si>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</si>
  <si>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</si>
  <si>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</si>
  <si>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</si>
  <si>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</si>
  <si>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</si>
  <si>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</si>
  <si>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</si>
  <si>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</si>
  <si>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</si>
  <si>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</si>
  <si>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</si>
  <si>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</si>
  <si>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</si>
  <si>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</si>
  <si>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</si>
  <si>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</si>
  <si>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</si>
  <si>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</si>
  <si>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</si>
  <si>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</si>
  <si>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</si>
  <si>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</si>
  <si>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</si>
  <si>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</si>
  <si>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</si>
  <si>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</si>
  <si>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</si>
  <si>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</si>
  <si>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</si>
  <si>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</si>
  <si>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</si>
  <si>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</si>
  <si>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</si>
  <si>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</si>
  <si>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</si>
  <si>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</si>
  <si>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</si>
  <si>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</si>
  <si>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</si>
  <si>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</si>
  <si>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</si>
  <si>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</si>
  <si>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</si>
  <si>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</si>
  <si>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</si>
  <si>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</si>
  <si>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</si>
  <si>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</si>
  <si>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</si>
  <si>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</si>
  <si>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</si>
  <si>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</si>
  <si>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</si>
  <si>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</si>
  <si>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</si>
  <si>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</si>
  <si>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</si>
  <si>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</si>
  <si>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</si>
  <si>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</si>
  <si>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</si>
  <si>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</si>
  <si>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</si>
  <si>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</si>
  <si>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</si>
  <si>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</si>
  <si>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</si>
  <si>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</si>
  <si>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</si>
  <si>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</si>
  <si>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</si>
  <si>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</si>
  <si>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</si>
  <si>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</si>
  <si>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</si>
  <si>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</si>
  <si>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</si>
  <si>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</si>
  <si>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</si>
  <si>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</si>
  <si>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</si>
  <si>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</si>
  <si>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</si>
  <si>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</si>
  <si>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</si>
  <si>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</si>
  <si>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</si>
  <si>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</si>
  <si>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</si>
  <si>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</si>
  <si>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</si>
  <si>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</si>
  <si>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</si>
  <si>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</si>
  <si>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</si>
  <si>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</si>
  <si>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</si>
  <si>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</si>
  <si>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</si>
  <si>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</si>
  <si>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</si>
  <si>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</si>
  <si>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</si>
  <si>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</si>
  <si>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</si>
  <si>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</si>
  <si>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</si>
  <si>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</si>
  <si>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</si>
  <si>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</si>
  <si>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</si>
  <si>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</si>
  <si>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</si>
  <si>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</si>
  <si>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</si>
  <si>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</si>
  <si>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</si>
  <si>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</si>
  <si>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</si>
  <si>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</si>
  <si>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</si>
  <si>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</si>
  <si>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</si>
  <si>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</si>
  <si>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</si>
  <si>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</si>
  <si>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</si>
  <si>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</si>
  <si>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</si>
  <si>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</si>
  <si>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</si>
  <si>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</si>
  <si>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</si>
  <si>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</si>
  <si>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</si>
  <si>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</si>
  <si>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</si>
  <si>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</si>
  <si>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</si>
  <si>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</si>
  <si>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</si>
  <si>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</si>
  <si>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</si>
  <si>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</si>
  <si>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</si>
  <si>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</si>
  <si>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</si>
  <si>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</si>
  <si>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</si>
  <si>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</si>
  <si>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</si>
  <si>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</si>
  <si>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</si>
  <si>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</si>
  <si>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</si>
  <si>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</si>
  <si>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</si>
  <si>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</si>
  <si>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</si>
  <si>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</si>
  <si>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</si>
  <si>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</si>
  <si>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</si>
  <si>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</si>
  <si>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</si>
  <si>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</si>
  <si>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</si>
  <si>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</si>
  <si>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</si>
  <si>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</si>
  <si>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</si>
  <si>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</si>
  <si>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</si>
  <si>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</si>
  <si>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</si>
  <si>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</si>
  <si>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</si>
  <si>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</si>
  <si>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</si>
  <si>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</si>
  <si>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</si>
  <si>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</si>
  <si>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</si>
  <si>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</si>
  <si>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</si>
  <si>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</si>
  <si>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</si>
  <si>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</si>
  <si>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</si>
  <si>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</si>
  <si>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</si>
  <si>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</si>
  <si>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</si>
  <si>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</si>
  <si>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</si>
  <si>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</si>
  <si>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</si>
  <si>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</si>
  <si>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</si>
  <si>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</si>
  <si>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</si>
  <si>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</si>
  <si>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</si>
  <si>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</si>
  <si>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</si>
  <si>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</si>
  <si>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</si>
  <si>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</si>
  <si>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</si>
  <si>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</si>
  <si>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</si>
  <si>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</si>
  <si>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</si>
  <si>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</si>
  <si>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</si>
  <si>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</si>
  <si>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</si>
  <si>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</si>
  <si>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</si>
  <si>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</si>
  <si>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</si>
  <si>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</si>
  <si>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</si>
  <si>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</si>
  <si>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</si>
  <si>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</si>
  <si>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</si>
  <si>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</si>
  <si>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</si>
  <si>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</si>
  <si>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</si>
  <si>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</si>
  <si>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</si>
  <si>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</si>
  <si>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</si>
  <si>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</si>
  <si>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</si>
  <si>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</si>
  <si>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</si>
  <si>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</si>
  <si>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</si>
  <si>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</si>
  <si>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</si>
  <si>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</si>
  <si>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</si>
  <si>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</si>
  <si>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</si>
  <si>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</si>
  <si>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</si>
  <si>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</si>
  <si>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</si>
  <si>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</si>
  <si>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</si>
  <si>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</si>
  <si>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</si>
  <si>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</si>
  <si>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</si>
  <si>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</si>
  <si>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</si>
  <si>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</si>
  <si>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</si>
  <si>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</si>
  <si>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</si>
  <si>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</si>
  <si>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</si>
  <si>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</si>
  <si>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</si>
  <si>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</si>
  <si>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</si>
  <si>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</si>
  <si>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</si>
  <si>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</si>
  <si>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</si>
  <si>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</si>
  <si>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</si>
  <si>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</si>
  <si>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</si>
  <si>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</si>
  <si>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</si>
  <si>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</si>
  <si>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</si>
  <si>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</si>
  <si>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</si>
  <si>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</si>
  <si>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</si>
  <si>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</si>
  <si>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</si>
  <si>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</si>
  <si>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</si>
  <si>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</si>
  <si>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</si>
  <si>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</si>
  <si>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</si>
  <si>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</si>
  <si>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</si>
  <si>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</si>
  <si>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</si>
  <si>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</si>
  <si>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</si>
  <si>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</si>
  <si>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</si>
  <si>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</si>
  <si>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</si>
  <si>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</si>
  <si>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</si>
  <si>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</si>
  <si>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</si>
  <si>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</si>
  <si>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</si>
  <si>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</si>
  <si>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</si>
  <si>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</si>
  <si>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</si>
  <si>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</si>
  <si>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</si>
  <si>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</si>
  <si>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</si>
  <si>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</si>
  <si>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</si>
  <si>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</si>
  <si>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</si>
  <si>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</si>
  <si>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</si>
  <si>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</si>
  <si>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</si>
  <si>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</si>
  <si>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</si>
  <si>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</si>
  <si>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</si>
  <si>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</si>
  <si>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</si>
  <si>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</si>
  <si>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</si>
  <si>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</si>
  <si>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</si>
  <si>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</si>
  <si>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</si>
  <si>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</si>
  <si>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</si>
  <si>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</si>
  <si>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</si>
  <si>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</si>
  <si>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</si>
  <si>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</si>
  <si>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</si>
  <si>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</si>
  <si>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</si>
  <si>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</si>
  <si>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</si>
  <si>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</si>
  <si>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</si>
  <si>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</si>
  <si>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</si>
  <si>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</si>
  <si>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</si>
  <si>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</si>
  <si>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</si>
  <si>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</si>
  <si>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</si>
  <si>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</si>
  <si>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</si>
  <si>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</si>
  <si>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</si>
  <si>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</si>
  <si>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</si>
  <si>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</si>
  <si>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</si>
  <si>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</si>
  <si>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</si>
  <si>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</si>
  <si>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</si>
  <si>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</si>
  <si>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</si>
  <si>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</si>
  <si>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</si>
  <si>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</si>
  <si>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</si>
  <si>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</si>
  <si>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</si>
  <si>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</si>
  <si>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</si>
  <si>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</si>
  <si>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</si>
  <si>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</si>
  <si>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</si>
  <si>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</si>
  <si>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</si>
  <si>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</si>
  <si>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</si>
  <si>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</si>
  <si>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</si>
  <si>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</si>
  <si>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</si>
  <si>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</si>
  <si>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</si>
  <si>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</si>
  <si>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</si>
  <si>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</si>
  <si>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</si>
  <si>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</si>
  <si>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</si>
  <si>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</si>
  <si>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</si>
  <si>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</si>
  <si>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</si>
  <si>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</si>
  <si>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</si>
  <si>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</si>
  <si>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</si>
  <si>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</si>
  <si>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</si>
  <si>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</si>
  <si>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</si>
  <si>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</si>
  <si>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</si>
  <si>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</si>
  <si>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</si>
  <si>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</si>
  <si>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</si>
  <si>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</si>
  <si>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</si>
  <si>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</si>
  <si>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</si>
  <si>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</si>
  <si>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</si>
  <si>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</si>
  <si>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</si>
  <si>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</si>
  <si>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</si>
  <si>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</si>
  <si>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</si>
  <si>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</si>
  <si>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</si>
  <si>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</si>
  <si>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</si>
  <si>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</si>
  <si>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</si>
  <si>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</si>
  <si>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</si>
  <si>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</si>
  <si>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</si>
  <si>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</si>
  <si>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</si>
  <si>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</si>
  <si>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</si>
  <si>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</si>
  <si>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</si>
  <si>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</si>
  <si>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</si>
  <si>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</si>
  <si>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</si>
  <si>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</si>
  <si>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</si>
  <si>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</si>
  <si>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</si>
  <si>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</si>
  <si>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</si>
  <si>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</si>
  <si>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</si>
  <si>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</si>
  <si>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</si>
  <si>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</si>
  <si>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</si>
  <si>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</si>
  <si>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</si>
  <si>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</si>
  <si>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</si>
  <si>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</si>
  <si>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</si>
  <si>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</si>
  <si>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</si>
  <si>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</si>
  <si>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</si>
  <si>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</si>
  <si>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</si>
  <si>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</si>
  <si>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</si>
  <si>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</si>
  <si>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</si>
  <si>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</si>
  <si>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</si>
  <si>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</si>
  <si>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</si>
  <si>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</si>
  <si>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</si>
  <si>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</si>
  <si>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</si>
  <si>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</si>
  <si>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</si>
  <si>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</si>
  <si>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</si>
  <si>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</si>
  <si>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</si>
  <si>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</si>
  <si>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</si>
  <si>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</si>
  <si>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</si>
  <si>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</si>
  <si>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</si>
  <si>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</si>
  <si>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</si>
  <si>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</si>
  <si>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</si>
  <si>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</si>
  <si>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</si>
  <si>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</si>
  <si>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</si>
  <si>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</si>
  <si>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</si>
  <si>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</si>
  <si>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</si>
  <si>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</si>
  <si>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</si>
  <si>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</si>
  <si>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</si>
  <si>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</si>
  <si>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</si>
  <si>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</si>
  <si>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</si>
  <si>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</si>
  <si>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</si>
  <si>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</si>
  <si>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</si>
  <si>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</si>
  <si>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</si>
  <si>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</si>
  <si>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</si>
  <si>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</si>
  <si>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</si>
  <si>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</si>
  <si>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</si>
  <si>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</si>
  <si>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</si>
  <si>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</si>
  <si>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</si>
  <si>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</si>
  <si>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</si>
  <si>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</si>
  <si>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</si>
  <si>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</si>
  <si>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</si>
  <si>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</si>
  <si>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</si>
  <si>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</si>
  <si>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</si>
  <si>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</si>
  <si>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</si>
  <si>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</si>
  <si>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</si>
  <si>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</si>
  <si>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</si>
  <si>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</si>
  <si>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</si>
  <si>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</si>
  <si>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</si>
  <si>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</si>
  <si>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</si>
  <si>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</si>
  <si>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</si>
  <si>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</si>
  <si>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</si>
  <si>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</si>
  <si>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</si>
  <si>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</si>
  <si>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</si>
  <si>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</si>
  <si>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</si>
  <si>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</si>
  <si>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</si>
  <si>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</si>
  <si>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</si>
  <si>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</si>
  <si>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</si>
  <si>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</si>
  <si>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</si>
  <si>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</si>
  <si>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</si>
  <si>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</si>
  <si>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</si>
  <si>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</si>
  <si>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</si>
  <si>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</si>
  <si>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</si>
  <si>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</si>
  <si>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</si>
  <si>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</si>
  <si>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</si>
  <si>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</si>
  <si>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</si>
  <si>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</si>
  <si>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</si>
  <si>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</si>
  <si>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</si>
  <si>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</si>
  <si>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</si>
  <si>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</si>
  <si>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</si>
  <si>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</si>
  <si>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</si>
  <si>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</si>
  <si>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</si>
  <si>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</si>
  <si>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</si>
  <si>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</si>
  <si>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</si>
  <si>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</si>
  <si>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</si>
  <si>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</si>
  <si>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</si>
  <si>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</si>
  <si>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</si>
  <si>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</si>
  <si>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</si>
  <si>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</si>
  <si>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</si>
  <si>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</si>
  <si>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</si>
  <si>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</si>
  <si>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</si>
  <si>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</si>
  <si>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</si>
  <si>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</si>
  <si>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</si>
  <si>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</si>
  <si>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</si>
  <si>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</si>
  <si>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</si>
  <si>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</si>
  <si>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</si>
  <si>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</si>
  <si>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</si>
  <si>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</si>
  <si>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</si>
  <si>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</si>
  <si>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</si>
  <si>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</si>
  <si>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</si>
  <si>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</si>
  <si>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</si>
  <si>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</si>
  <si>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</si>
  <si>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</si>
  <si>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</si>
  <si>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</si>
  <si>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</si>
  <si>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</si>
  <si>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</si>
  <si>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</si>
  <si>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</si>
  <si>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</si>
  <si>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</si>
  <si>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</si>
  <si>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</si>
  <si>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</si>
  <si>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</si>
  <si>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</si>
  <si>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</si>
  <si>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</si>
  <si>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</si>
  <si>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</si>
  <si>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</si>
  <si>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</si>
  <si>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</si>
  <si>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</si>
  <si>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</si>
  <si>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</si>
  <si>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</si>
  <si>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</si>
  <si>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</si>
  <si>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</si>
  <si>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</si>
  <si>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</si>
  <si>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</si>
  <si>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</si>
  <si>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</si>
  <si>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</si>
  <si>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</si>
  <si>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</si>
  <si>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</si>
  <si>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</si>
  <si>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</si>
  <si>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</si>
  <si>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</si>
  <si>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</si>
  <si>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</si>
  <si>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</si>
  <si>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</si>
  <si>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</si>
  <si>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</si>
  <si>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</si>
  <si>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</si>
  <si>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</si>
  <si>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</si>
  <si>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</si>
  <si>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</si>
  <si>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</si>
  <si>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</si>
  <si>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</si>
  <si>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</si>
  <si>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</si>
  <si>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</si>
  <si>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</si>
  <si>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</si>
  <si>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</si>
  <si>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</si>
  <si>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</si>
  <si>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</si>
  <si>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</si>
  <si>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</si>
  <si>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</si>
  <si>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</si>
  <si>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</si>
  <si>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</si>
  <si>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</si>
  <si>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</si>
  <si>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</si>
  <si>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</si>
  <si>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</si>
  <si>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</si>
  <si>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</si>
  <si>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</si>
  <si>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</si>
  <si>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</si>
  <si>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</si>
  <si>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</si>
  <si>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</si>
  <si>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</si>
  <si>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</si>
  <si>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</si>
  <si>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</si>
  <si>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</si>
  <si>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</si>
  <si>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</si>
  <si>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</si>
  <si>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</si>
  <si>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</si>
  <si>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</si>
  <si>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</si>
  <si>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</si>
  <si>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</si>
  <si>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</si>
  <si>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</si>
  <si>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</si>
  <si>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</si>
  <si>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</si>
  <si>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</si>
  <si>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</si>
  <si>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</si>
  <si>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</si>
  <si>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</si>
  <si>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</si>
  <si>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</si>
  <si>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</si>
  <si>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</si>
  <si>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</si>
  <si>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</si>
  <si>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</si>
  <si>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</si>
  <si>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</si>
  <si>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</si>
  <si>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</si>
  <si>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</si>
  <si>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</si>
  <si>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</si>
  <si>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</si>
  <si>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</si>
  <si>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</si>
  <si>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</si>
  <si>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</si>
  <si>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</si>
  <si>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</si>
  <si>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</si>
  <si>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</si>
  <si>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</si>
  <si>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</si>
  <si>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</si>
  <si>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</si>
  <si>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</si>
  <si>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</si>
  <si>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</si>
  <si>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</si>
  <si>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</si>
  <si>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</si>
  <si>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</si>
  <si>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</si>
  <si>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</si>
  <si>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</si>
  <si>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</si>
  <si>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</si>
  <si>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</si>
  <si>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</si>
  <si>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</si>
  <si>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</si>
  <si>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</si>
  <si>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</si>
  <si>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</si>
  <si>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</si>
  <si>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</si>
  <si>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</si>
  <si>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</si>
  <si>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</si>
  <si>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</si>
  <si>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</si>
  <si>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</si>
  <si>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</si>
  <si>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</si>
  <si>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</si>
  <si>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</si>
  <si>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</si>
  <si>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</si>
  <si>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</si>
  <si>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</si>
  <si>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</si>
  <si>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</si>
  <si>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</si>
  <si>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</si>
  <si>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</si>
  <si>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</si>
  <si>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</si>
  <si>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</si>
  <si>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</si>
  <si>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</si>
  <si>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</si>
  <si>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</si>
  <si>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</si>
  <si>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</si>
  <si>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</si>
  <si>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</si>
  <si>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</si>
  <si>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</si>
  <si>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</si>
  <si>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</si>
  <si>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</si>
  <si>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</si>
  <si>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</si>
  <si>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</si>
  <si>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</si>
  <si>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</si>
  <si>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</si>
  <si>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</si>
  <si>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</si>
  <si>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</si>
  <si>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</si>
  <si>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</si>
  <si>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</si>
  <si>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</si>
  <si>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</si>
  <si>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</si>
  <si>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</si>
  <si>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</si>
  <si>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</si>
  <si>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</si>
  <si>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</si>
  <si>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</si>
  <si>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</si>
  <si>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</si>
  <si>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</si>
  <si>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</si>
  <si>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</si>
  <si>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</si>
  <si>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</si>
  <si>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</si>
  <si>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</si>
  <si>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</si>
  <si>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</si>
  <si>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</si>
  <si>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</si>
  <si>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</si>
  <si>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</si>
  <si>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</si>
  <si>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</si>
  <si>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</si>
  <si>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</si>
  <si>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</si>
  <si>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</si>
  <si>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</si>
  <si>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</si>
  <si>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</si>
  <si>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</si>
  <si>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</si>
  <si>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</si>
  <si>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</si>
  <si>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</si>
  <si>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</si>
  <si>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</si>
  <si>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</si>
  <si>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</si>
  <si>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</si>
  <si>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</si>
  <si>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</si>
  <si>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</si>
  <si>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</si>
  <si>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</si>
  <si>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</si>
  <si>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</si>
  <si>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</si>
  <si>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</si>
  <si>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</si>
  <si>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</si>
  <si>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</si>
  <si>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</si>
  <si>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</si>
  <si>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</si>
  <si>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</si>
  <si>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</si>
  <si>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</si>
  <si>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</si>
  <si>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</si>
  <si>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</si>
  <si>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</si>
  <si>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</si>
  <si>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</si>
  <si>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</si>
  <si>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</si>
  <si>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</si>
  <si>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</si>
  <si>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</si>
  <si>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</si>
  <si>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</si>
  <si>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</si>
  <si>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</si>
  <si>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</si>
  <si>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</si>
  <si>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</si>
  <si>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</si>
  <si>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</si>
  <si>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</si>
  <si>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</si>
  <si>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</si>
  <si>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</si>
  <si>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</si>
  <si>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</si>
  <si>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</si>
  <si>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</si>
  <si>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</si>
  <si>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</si>
  <si>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</si>
  <si>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</si>
  <si>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</si>
  <si>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</si>
  <si>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</si>
  <si>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</si>
  <si>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</si>
  <si>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</si>
  <si>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</si>
  <si>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</si>
  <si>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</si>
  <si>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</si>
  <si>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</si>
  <si>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</si>
  <si>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</si>
  <si>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</si>
  <si>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</si>
  <si>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</si>
  <si>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</si>
  <si>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</si>
  <si>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</si>
  <si>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</si>
  <si>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</si>
  <si>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</si>
  <si>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</si>
  <si>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</si>
  <si>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</si>
  <si>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</si>
  <si>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</si>
  <si>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</si>
  <si>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</si>
  <si>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</si>
  <si>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</si>
  <si>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</si>
  <si>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</si>
  <si>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</si>
  <si>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</si>
  <si>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</si>
  <si>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</si>
  <si>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</si>
  <si>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</si>
  <si>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</si>
  <si>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</si>
  <si>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</si>
  <si>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</si>
  <si>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</si>
  <si>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</si>
  <si>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</si>
  <si>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</si>
  <si>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</si>
  <si>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</si>
  <si>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</si>
  <si>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</si>
  <si>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</si>
  <si>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</si>
  <si>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</si>
  <si>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</si>
  <si>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</si>
  <si>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</si>
  <si>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</si>
  <si>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</si>
  <si>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</si>
  <si>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</si>
  <si>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</si>
  <si>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</si>
  <si>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</si>
  <si>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</si>
  <si>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</si>
  <si>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</si>
  <si>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</si>
  <si>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</si>
  <si>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</si>
  <si>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</si>
  <si>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</si>
  <si>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</si>
  <si>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</si>
  <si>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</si>
  <si>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</si>
  <si>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</si>
  <si>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</si>
  <si>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</si>
  <si>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</si>
  <si>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</si>
  <si>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</si>
  <si>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</si>
  <si>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</si>
  <si>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</si>
  <si>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</si>
  <si>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</si>
  <si>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</si>
  <si>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</si>
  <si>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</si>
  <si>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</si>
  <si>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</si>
  <si>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</si>
  <si>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</si>
  <si>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</si>
  <si>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</si>
  <si>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</si>
  <si>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</si>
  <si>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</si>
  <si>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</si>
  <si>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</si>
  <si>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</si>
  <si>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</si>
  <si>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</si>
  <si>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</si>
  <si>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</si>
  <si>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</si>
  <si>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</si>
  <si>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</si>
  <si>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</si>
  <si>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</si>
  <si>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</si>
  <si>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</si>
  <si>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</si>
  <si>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</si>
  <si>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</si>
  <si>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</si>
  <si>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</si>
  <si>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</si>
  <si>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</si>
  <si>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</si>
  <si>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</si>
  <si>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</si>
  <si>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</si>
  <si>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</si>
  <si>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</si>
  <si>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</si>
  <si>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</si>
  <si>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</si>
  <si>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</si>
  <si>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</si>
  <si>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</si>
  <si>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</si>
  <si>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</si>
  <si>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</si>
  <si>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</si>
  <si>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</si>
  <si>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</si>
  <si>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</si>
  <si>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</si>
  <si>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</si>
  <si>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</si>
  <si>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</si>
  <si>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</si>
  <si>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</si>
  <si>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</si>
  <si>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</si>
  <si>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</si>
  <si>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</si>
  <si>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</si>
  <si>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</si>
  <si>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</si>
  <si>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</si>
  <si>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</si>
  <si>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</si>
  <si>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</si>
  <si>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</si>
  <si>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</si>
  <si>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</si>
  <si>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</si>
  <si>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</si>
  <si>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</si>
  <si>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</si>
  <si>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</si>
  <si>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</si>
  <si>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</si>
  <si>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</si>
  <si>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</si>
  <si>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</si>
  <si>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</si>
  <si>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</si>
  <si>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</si>
  <si>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</si>
  <si>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</si>
  <si>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</si>
  <si>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</si>
  <si>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</si>
  <si>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</si>
  <si>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</si>
  <si>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</si>
  <si>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</si>
  <si>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</si>
  <si>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</si>
  <si>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</si>
  <si>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</si>
  <si>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</si>
  <si>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</si>
  <si>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</si>
  <si>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</si>
  <si>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</si>
  <si>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</si>
  <si>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</si>
  <si>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</si>
  <si>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</si>
  <si>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</si>
  <si>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</si>
  <si>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</si>
  <si>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</si>
  <si>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</si>
  <si>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</si>
  <si>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</si>
  <si>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</si>
  <si>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</si>
  <si>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</si>
  <si>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</si>
  <si>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</si>
  <si>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</si>
  <si>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</si>
  <si>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</si>
  <si>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</si>
  <si>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</si>
  <si>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</si>
  <si>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</si>
  <si>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</si>
  <si>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</si>
  <si>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</si>
  <si>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</si>
  <si>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</si>
  <si>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</si>
  <si>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</si>
  <si>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</si>
  <si>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</si>
  <si>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</si>
  <si>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</si>
  <si>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</si>
  <si>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</si>
  <si>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</si>
  <si>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</si>
  <si>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</si>
  <si>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</si>
  <si>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</si>
  <si>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</si>
  <si>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</si>
  <si>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</si>
  <si>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</si>
  <si>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</si>
  <si>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</si>
  <si>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</si>
  <si>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</si>
  <si>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</si>
  <si>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</si>
  <si>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</si>
  <si>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</si>
  <si>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</si>
  <si>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</si>
  <si>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</si>
  <si>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</si>
  <si>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</si>
  <si>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</si>
  <si>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</si>
  <si>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</si>
  <si>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</si>
  <si>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</si>
  <si>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</si>
  <si>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</si>
  <si>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</si>
  <si>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</si>
  <si>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</si>
  <si>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</si>
  <si>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</si>
  <si>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</si>
  <si>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</si>
  <si>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</si>
  <si>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</si>
  <si>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</si>
  <si>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</si>
  <si>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</si>
  <si>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</si>
  <si>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</si>
  <si>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</si>
  <si>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</si>
  <si>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</si>
  <si>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</si>
  <si>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</si>
  <si>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</si>
  <si>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</si>
  <si>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</si>
  <si>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</si>
  <si>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</si>
  <si>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</si>
  <si>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</si>
  <si>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</si>
  <si>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</si>
  <si>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</si>
  <si>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</si>
  <si>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</si>
  <si>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</si>
  <si>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</si>
  <si>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</si>
  <si>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</si>
  <si>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</si>
  <si>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</si>
  <si>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</si>
  <si>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</si>
  <si>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</si>
  <si>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</si>
  <si>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</si>
  <si>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</si>
  <si>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</si>
  <si>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</si>
  <si>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</si>
  <si>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</si>
  <si>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</si>
  <si>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</si>
  <si>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</si>
  <si>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</si>
  <si>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</si>
  <si>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</si>
  <si>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</si>
  <si>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</si>
  <si>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</si>
  <si>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</si>
  <si>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</si>
  <si>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</si>
  <si>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</si>
  <si>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</si>
  <si>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</si>
  <si>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</si>
  <si>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</si>
  <si>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</si>
  <si>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</si>
  <si>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</si>
  <si>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</si>
  <si>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</si>
  <si>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</si>
  <si>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</si>
  <si>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</si>
  <si>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</si>
  <si>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</si>
  <si>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</si>
  <si>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</si>
  <si>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</si>
  <si>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</si>
  <si>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</si>
  <si>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</si>
  <si>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</si>
  <si>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</si>
  <si>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</si>
  <si>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</si>
  <si>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</si>
  <si>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</si>
  <si>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</si>
  <si>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</si>
  <si>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</si>
  <si>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</si>
  <si>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</si>
  <si>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</si>
  <si>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</si>
  <si>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</si>
  <si>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</si>
  <si>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</si>
  <si>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</si>
  <si>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</si>
  <si>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</si>
  <si>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</si>
  <si>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</si>
  <si>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</si>
  <si>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</si>
  <si>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</si>
  <si>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</si>
  <si>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</si>
  <si>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</si>
  <si>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</si>
  <si>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</si>
  <si>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</si>
  <si>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</si>
  <si>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</si>
  <si>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</si>
  <si>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</si>
  <si>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</si>
  <si>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</si>
  <si>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</si>
  <si>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</si>
  <si>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</si>
  <si>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</si>
  <si>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</si>
  <si>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</si>
  <si>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</si>
  <si>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</si>
  <si>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</si>
  <si>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</si>
  <si>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</si>
  <si>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</si>
  <si>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</si>
  <si>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</si>
  <si>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</si>
  <si>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</si>
  <si>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</si>
  <si>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</si>
  <si>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</si>
  <si>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</si>
  <si>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</si>
  <si>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</si>
  <si>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</si>
  <si>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</si>
  <si>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</si>
  <si>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</si>
  <si>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</si>
  <si>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</si>
  <si>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</si>
  <si>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</si>
  <si>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</si>
  <si>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</si>
  <si>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</si>
  <si>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</si>
  <si>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</si>
  <si>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</si>
  <si>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</si>
  <si>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</si>
  <si>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</si>
  <si>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</si>
  <si>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</si>
  <si>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</si>
  <si>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</si>
  <si>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</si>
  <si>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</si>
  <si>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</si>
  <si>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</si>
  <si>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</si>
  <si>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</si>
  <si>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</si>
  <si>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</si>
  <si>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</si>
  <si>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</si>
  <si>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</si>
  <si>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</si>
  <si>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</si>
  <si>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</si>
  <si>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</si>
  <si>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</si>
  <si>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</si>
  <si>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</si>
  <si>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</si>
  <si>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</si>
  <si>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</si>
  <si>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</si>
  <si>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</si>
  <si>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</si>
  <si>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</si>
  <si>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</si>
  <si>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</si>
  <si>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</si>
  <si>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</si>
  <si>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</si>
  <si>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</si>
  <si>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</si>
  <si>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</si>
  <si>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</si>
  <si>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</si>
  <si>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</si>
  <si>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</si>
  <si>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</si>
  <si>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</si>
  <si>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</si>
  <si>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</si>
  <si>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</si>
  <si>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</si>
  <si>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</si>
  <si>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</si>
  <si>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</si>
  <si>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</si>
  <si>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</si>
  <si>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</si>
  <si>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</si>
  <si>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</si>
  <si>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</si>
  <si>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</si>
  <si>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</si>
  <si>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</si>
  <si>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</si>
  <si>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</si>
  <si>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</si>
  <si>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</si>
  <si>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</si>
  <si>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</si>
  <si>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</si>
  <si>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</si>
  <si>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</si>
  <si>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</si>
  <si>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</si>
  <si>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</si>
  <si>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</si>
  <si>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</si>
  <si>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</si>
  <si>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</si>
  <si>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</si>
  <si>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</si>
  <si>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</si>
  <si>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</si>
  <si>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</si>
  <si>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</si>
  <si>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</si>
  <si>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</si>
  <si>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</si>
  <si>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</si>
  <si>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</si>
  <si>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</si>
  <si>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</si>
  <si>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</si>
  <si>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</si>
  <si>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</si>
  <si>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</si>
  <si>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</si>
  <si>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</si>
  <si>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</si>
  <si>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</si>
  <si>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</si>
  <si>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</si>
  <si>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</si>
  <si>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</si>
  <si>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</si>
  <si>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</si>
  <si>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</si>
  <si>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</si>
  <si>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</si>
  <si>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</si>
  <si>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</si>
  <si>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</si>
  <si>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</si>
  <si>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</si>
  <si>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</si>
  <si>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</si>
  <si>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</si>
  <si>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</si>
  <si>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</si>
  <si>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</si>
  <si>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</si>
  <si>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</si>
  <si>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</si>
  <si>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</si>
  <si>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</si>
  <si>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</si>
  <si>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</si>
  <si>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</si>
  <si>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</si>
  <si>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</si>
  <si>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</si>
  <si>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</si>
  <si>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</si>
  <si>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</si>
  <si>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</si>
  <si>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</si>
  <si>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</si>
  <si>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</si>
  <si>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</si>
  <si>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</si>
  <si>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</si>
  <si>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</si>
  <si>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</si>
  <si>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</si>
  <si>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</si>
  <si>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</si>
  <si>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</si>
  <si>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</si>
  <si>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</si>
  <si>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</si>
  <si>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</si>
  <si>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</si>
  <si>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</si>
  <si>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</si>
  <si>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</si>
  <si>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</si>
  <si>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</si>
  <si>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</si>
  <si>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</si>
  <si>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</si>
  <si>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</si>
  <si>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</si>
  <si>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</si>
  <si>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</si>
  <si>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</si>
  <si>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</si>
  <si>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</si>
  <si>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</si>
  <si>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</si>
  <si>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</si>
  <si>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</si>
  <si>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</si>
  <si>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</si>
  <si>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</si>
  <si>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</si>
  <si>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</si>
  <si>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</si>
  <si>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</si>
  <si>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</si>
  <si>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</si>
  <si>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</si>
  <si>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</si>
  <si>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</si>
  <si>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</si>
  <si>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</si>
  <si>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</si>
  <si>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</si>
  <si>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</si>
  <si>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</si>
  <si>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</si>
  <si>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</si>
  <si>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</si>
  <si>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</si>
  <si>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</si>
  <si>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</si>
  <si>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</si>
  <si>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</si>
  <si>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</si>
  <si>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</si>
  <si>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</si>
  <si>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</si>
  <si>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</si>
  <si>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</si>
  <si>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</si>
  <si>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</si>
  <si>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</si>
  <si>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</si>
  <si>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</si>
  <si>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</si>
  <si>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</si>
  <si>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</si>
  <si>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</si>
  <si>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</si>
  <si>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</si>
  <si>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</si>
  <si>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</si>
  <si>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</si>
  <si>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</si>
  <si>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</si>
  <si>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</si>
  <si>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</si>
  <si>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</si>
  <si>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</si>
  <si>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</si>
  <si>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</si>
  <si>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</si>
  <si>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</si>
  <si>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</si>
  <si>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</si>
  <si>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</si>
  <si>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</si>
  <si>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</si>
  <si>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</si>
  <si>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</si>
  <si>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</si>
  <si>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</si>
  <si>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</si>
  <si>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</si>
  <si>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</si>
  <si>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</si>
  <si>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</si>
  <si>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</si>
  <si>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</si>
  <si>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</si>
  <si>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</si>
  <si>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</si>
  <si>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</si>
  <si>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</si>
  <si>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</si>
  <si>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</si>
  <si>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</si>
  <si>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</si>
  <si>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</si>
  <si>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</si>
  <si>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</si>
  <si>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</si>
  <si>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</si>
  <si>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</si>
  <si>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</si>
  <si>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</si>
  <si>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</si>
  <si>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</si>
  <si>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</si>
  <si>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</si>
  <si>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</si>
  <si>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</si>
  <si>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</si>
  <si>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</si>
  <si>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</si>
  <si>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</si>
  <si>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</si>
  <si>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</si>
  <si>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</si>
  <si>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</si>
  <si>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</si>
  <si>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</si>
  <si>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</si>
  <si>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</si>
  <si>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</si>
  <si>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</si>
  <si>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</si>
  <si>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</si>
  <si>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</si>
  <si>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</si>
  <si>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</si>
  <si>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</si>
  <si>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</si>
  <si>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</si>
  <si>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</si>
  <si>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</si>
  <si>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</si>
  <si>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</si>
  <si>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</si>
  <si>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</si>
  <si>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</si>
  <si>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</si>
  <si>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</si>
  <si>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</si>
  <si>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</si>
  <si>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</si>
  <si>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</si>
  <si>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</si>
  <si>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</si>
  <si>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</si>
  <si>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</si>
  <si>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</si>
  <si>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</si>
  <si>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</si>
  <si>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</si>
  <si>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</si>
  <si>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</si>
  <si>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</si>
  <si>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</si>
  <si>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</si>
  <si>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</si>
  <si>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</si>
  <si>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</si>
  <si>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</si>
  <si>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</si>
  <si>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</si>
  <si>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</si>
  <si>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</si>
  <si>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</si>
  <si>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</si>
  <si>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</si>
  <si>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</si>
  <si>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</si>
  <si>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</si>
  <si>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</si>
  <si>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</si>
  <si>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</si>
  <si>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</si>
  <si>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</si>
  <si>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</si>
  <si>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</si>
  <si>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</si>
  <si>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</si>
  <si>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</si>
  <si>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</si>
  <si>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</si>
  <si>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</si>
  <si>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</si>
  <si>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</si>
  <si>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</si>
  <si>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</si>
  <si>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</si>
  <si>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</si>
  <si>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</si>
  <si>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</si>
  <si>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</si>
  <si>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</si>
  <si>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</si>
  <si>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</si>
  <si>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</si>
  <si>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</si>
  <si>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</si>
  <si>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</si>
  <si>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</si>
  <si>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</si>
  <si>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</si>
  <si>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</si>
  <si>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</si>
  <si>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</si>
  <si>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</si>
  <si>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</si>
  <si>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</si>
  <si>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</si>
  <si>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</si>
  <si>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</si>
  <si>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</si>
  <si>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</si>
  <si>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</si>
  <si>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</si>
  <si>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</si>
  <si>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</si>
  <si>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</si>
  <si>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</si>
  <si>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</si>
  <si>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</si>
  <si>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</si>
  <si>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</si>
  <si>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</si>
  <si>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</si>
  <si>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</si>
  <si>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</si>
  <si>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</si>
  <si>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</si>
  <si>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</si>
  <si>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</si>
  <si>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</si>
  <si>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</si>
  <si>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</si>
  <si>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</si>
  <si>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</si>
  <si>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</si>
  <si>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</si>
  <si>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</si>
  <si>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</si>
  <si>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</si>
  <si>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</si>
  <si>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</si>
  <si>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</si>
  <si>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</si>
  <si>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</si>
  <si>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</si>
  <si>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</si>
  <si>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</si>
  <si>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</si>
  <si>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</si>
  <si>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</si>
  <si>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</si>
  <si>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</si>
  <si>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</si>
  <si>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</si>
  <si>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</si>
  <si>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</si>
  <si>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</si>
  <si>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</si>
  <si>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</si>
  <si>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</si>
  <si>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</si>
  <si>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</si>
  <si>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</si>
  <si>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</si>
  <si>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</si>
  <si>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</si>
  <si>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</si>
  <si>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</si>
  <si>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</si>
  <si>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</si>
  <si>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</si>
  <si>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</si>
  <si>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</si>
  <si>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</si>
  <si>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</si>
  <si>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</si>
  <si>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</si>
  <si>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</si>
  <si>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</si>
  <si>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</si>
  <si>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</si>
  <si>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</si>
  <si>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</si>
  <si>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</si>
  <si>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</si>
  <si>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</si>
  <si>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</si>
  <si>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</si>
  <si>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</si>
  <si>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</si>
  <si>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</si>
  <si>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</si>
  <si>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</si>
  <si>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</si>
  <si>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</si>
  <si>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</si>
  <si>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</si>
  <si>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</si>
  <si>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</si>
  <si>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</si>
  <si>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</si>
  <si>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</si>
  <si>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</si>
  <si>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</si>
  <si>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</si>
  <si>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</si>
  <si>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</si>
  <si>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</si>
  <si>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</si>
  <si>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</si>
  <si>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</si>
  <si>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</si>
  <si>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</si>
  <si>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</si>
  <si>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</si>
  <si>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</si>
  <si>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</si>
  <si>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</si>
  <si>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</si>
  <si>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</si>
  <si>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</si>
  <si>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</si>
  <si>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</si>
  <si>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</si>
  <si>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</si>
  <si>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</si>
  <si>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</si>
  <si>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</si>
  <si>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</si>
  <si>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</si>
  <si>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</si>
  <si>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</si>
  <si>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</si>
  <si>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</si>
  <si>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</si>
  <si>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</si>
  <si>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</si>
  <si>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</si>
  <si>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</si>
  <si>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</si>
  <si>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</si>
  <si>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</si>
  <si>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</si>
  <si>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</si>
  <si>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</si>
  <si>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</si>
  <si>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</si>
  <si>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</si>
  <si>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</si>
  <si>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</si>
  <si>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</si>
  <si>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</si>
  <si>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</si>
  <si>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</si>
  <si>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</si>
  <si>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</si>
  <si>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</si>
  <si>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</si>
  <si>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</si>
  <si>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</si>
  <si>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</si>
  <si>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</si>
  <si>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</si>
  <si>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</si>
  <si>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</si>
  <si>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</si>
  <si>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</si>
  <si>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</si>
  <si>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</si>
  <si>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</si>
  <si>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</si>
  <si>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</si>
  <si>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</si>
  <si>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</si>
  <si>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</si>
  <si>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</si>
  <si>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</si>
  <si>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</si>
  <si>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</si>
  <si>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</si>
  <si>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</si>
  <si>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</si>
  <si>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</si>
  <si>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</si>
  <si>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</si>
  <si>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</si>
  <si>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</si>
  <si>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</si>
  <si>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</si>
  <si>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</si>
  <si>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</si>
  <si>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</si>
  <si>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</si>
  <si>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</si>
  <si>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</si>
  <si>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</si>
  <si>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</si>
  <si>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</si>
  <si>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</si>
  <si>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</si>
  <si>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</si>
  <si>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</si>
  <si>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</si>
  <si>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</si>
  <si>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</si>
  <si>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</si>
  <si>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</si>
  <si>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</si>
  <si>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</si>
  <si>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</si>
  <si>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</si>
  <si>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</si>
  <si>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</si>
  <si>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</si>
  <si>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</si>
  <si>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</si>
  <si>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</si>
  <si>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</si>
  <si>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</si>
  <si>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</si>
  <si>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</si>
  <si>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</si>
  <si>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</si>
  <si>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</si>
  <si>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</si>
  <si>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</si>
  <si>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</si>
  <si>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</si>
  <si>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</si>
  <si>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</si>
  <si>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</si>
  <si>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</si>
  <si>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</si>
  <si>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</si>
  <si>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</si>
  <si>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</si>
  <si>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</si>
  <si>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</si>
  <si>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</si>
  <si>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</si>
  <si>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</si>
  <si>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</si>
  <si>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</si>
  <si>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</si>
  <si>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</si>
  <si>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</si>
  <si>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</si>
  <si>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</si>
  <si>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</si>
  <si>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</si>
  <si>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</si>
  <si>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</si>
  <si>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</si>
  <si>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</si>
  <si>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</si>
  <si>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</si>
  <si>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</si>
  <si>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</si>
  <si>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</si>
  <si>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</si>
  <si>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</si>
  <si>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</si>
  <si>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</si>
  <si>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</si>
  <si>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</si>
  <si>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</si>
  <si>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</si>
  <si>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</si>
  <si>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</si>
  <si>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</si>
  <si>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</si>
  <si>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</si>
  <si>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</si>
  <si>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</si>
  <si>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</si>
  <si>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</si>
  <si>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</si>
  <si>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</si>
  <si>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</si>
  <si>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</si>
  <si>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</si>
  <si>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</si>
  <si>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</si>
  <si>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</si>
  <si>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</si>
  <si>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</si>
  <si>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</si>
  <si>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</si>
  <si>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</si>
  <si>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</si>
  <si>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</si>
  <si>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</si>
  <si>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</si>
  <si>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</si>
  <si>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</si>
  <si>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</si>
  <si>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</si>
  <si>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</si>
  <si>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</si>
  <si>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</si>
  <si>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</si>
  <si>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</si>
  <si>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</si>
  <si>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</si>
  <si>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</si>
  <si>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</si>
  <si>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</si>
  <si>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</si>
  <si>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</si>
  <si>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</si>
  <si>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</si>
  <si>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</si>
  <si>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</si>
  <si>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</si>
  <si>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</si>
  <si>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</si>
  <si>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</si>
  <si>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</si>
  <si>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</si>
  <si>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</si>
  <si>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</si>
  <si>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</si>
  <si>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</si>
  <si>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</si>
  <si>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</si>
  <si>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</si>
  <si>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</si>
  <si>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</si>
  <si>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</si>
  <si>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</si>
  <si>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</si>
  <si>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</si>
  <si>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</si>
  <si>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</si>
  <si>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</si>
  <si>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</si>
  <si>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</si>
  <si>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</si>
  <si>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</si>
  <si>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</si>
  <si>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</si>
  <si>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</si>
  <si>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</si>
  <si>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</si>
  <si>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</si>
  <si>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</si>
  <si>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</si>
  <si>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</si>
  <si>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</si>
  <si>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</si>
  <si>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</si>
  <si>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</si>
  <si>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</si>
  <si>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</si>
  <si>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</si>
  <si>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</si>
  <si>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</si>
  <si>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</si>
  <si>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</si>
  <si>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</si>
  <si>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</si>
  <si>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</si>
  <si>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</si>
  <si>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</si>
  <si>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</si>
  <si>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</si>
  <si>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</si>
  <si>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</si>
  <si>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</si>
  <si>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</si>
  <si>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</si>
  <si>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</si>
  <si>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</si>
  <si>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</si>
  <si>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</si>
  <si>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</si>
  <si>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</si>
  <si>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</si>
  <si>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</si>
  <si>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</si>
  <si>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</si>
  <si>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</si>
  <si>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</si>
  <si>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</si>
  <si>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</si>
  <si>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</si>
  <si>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</si>
  <si>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</si>
  <si>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</si>
  <si>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</si>
  <si>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</si>
  <si>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</si>
  <si>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</si>
  <si>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</si>
  <si>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</si>
  <si>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</si>
  <si>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</si>
  <si>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</si>
  <si>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</si>
  <si>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</si>
  <si>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</si>
  <si>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</si>
  <si>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</si>
  <si>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</si>
  <si>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</si>
  <si>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</si>
  <si>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</si>
  <si>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</si>
  <si>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</si>
  <si>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</si>
  <si>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</si>
  <si>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</si>
  <si>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</si>
  <si>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</si>
  <si>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</si>
  <si>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</si>
  <si>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</si>
  <si>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</si>
  <si>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</si>
  <si>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</si>
  <si>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</si>
  <si>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</si>
  <si>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</si>
  <si>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</si>
  <si>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</si>
  <si>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</si>
  <si>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</si>
  <si>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</si>
  <si>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</si>
  <si>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</si>
  <si>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</si>
  <si>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</si>
  <si>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</si>
  <si>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</si>
  <si>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</si>
  <si>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</si>
  <si>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</si>
  <si>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</si>
  <si>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</si>
  <si>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</si>
  <si>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</si>
  <si>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</si>
  <si>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</si>
  <si>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</si>
  <si>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</si>
  <si>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</si>
  <si>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</si>
  <si>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</si>
  <si>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</si>
  <si>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</si>
  <si>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</si>
  <si>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</si>
  <si>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</si>
  <si>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</si>
  <si>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</si>
  <si>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</si>
  <si>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</si>
  <si>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</si>
  <si>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</si>
  <si>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</si>
  <si>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</si>
  <si>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</si>
  <si>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</si>
  <si>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</si>
  <si>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</si>
  <si>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</si>
  <si>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</si>
  <si>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</si>
  <si>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</si>
  <si>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</si>
  <si>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</si>
  <si>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</si>
  <si>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</si>
  <si>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</si>
  <si>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</si>
  <si>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</si>
  <si>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</si>
  <si>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</si>
  <si>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</si>
  <si>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</si>
  <si>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</si>
  <si>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</si>
  <si>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</si>
  <si>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</si>
  <si>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</si>
  <si>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</si>
  <si>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</si>
  <si>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</si>
  <si>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</si>
  <si>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</si>
  <si>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</si>
  <si>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</si>
  <si>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</si>
  <si>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</si>
  <si>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</si>
  <si>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</si>
  <si>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</si>
  <si>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</si>
  <si>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</si>
  <si>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</si>
  <si>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</si>
  <si>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</si>
  <si>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</si>
  <si>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</si>
  <si>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</si>
  <si>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</si>
  <si>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</si>
  <si>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</si>
  <si>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</si>
  <si>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</si>
  <si>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</si>
  <si>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</si>
  <si>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</si>
  <si>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</si>
  <si>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</si>
  <si>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</si>
  <si>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</si>
  <si>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</si>
  <si>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</si>
  <si>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</si>
  <si>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</si>
  <si>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</si>
  <si>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</si>
  <si>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</si>
  <si>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</si>
  <si>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</si>
  <si>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</si>
  <si>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</si>
  <si>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</si>
  <si>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</si>
  <si>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</si>
  <si>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</si>
  <si>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</si>
  <si>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</si>
  <si>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</si>
  <si>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</si>
  <si>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</si>
  <si>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</si>
  <si>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</si>
  <si>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</si>
  <si>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</si>
  <si>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</si>
  <si>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</si>
  <si>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</si>
  <si>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</si>
  <si>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</si>
  <si>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</si>
  <si>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</si>
  <si>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</si>
  <si>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</si>
  <si>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</si>
  <si>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</si>
  <si>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</si>
  <si>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</si>
  <si>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</si>
  <si>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</si>
  <si>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</si>
  <si>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</si>
  <si>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</si>
  <si>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</si>
  <si>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</si>
  <si>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</si>
  <si>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</si>
  <si>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</si>
  <si>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</si>
  <si>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</si>
  <si>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</si>
  <si>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</si>
  <si>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</si>
  <si>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</si>
  <si>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</si>
  <si>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</si>
  <si>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</si>
  <si>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</si>
  <si>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</si>
  <si>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</si>
  <si>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</si>
  <si>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</si>
  <si>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</si>
  <si>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</si>
  <si>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</si>
  <si>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</si>
  <si>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</si>
  <si>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</si>
  <si>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</si>
  <si>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</si>
  <si>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</si>
  <si>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</si>
  <si>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</si>
  <si>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</si>
  <si>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</si>
  <si>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</si>
  <si>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</si>
  <si>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</si>
  <si>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</si>
  <si>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</si>
  <si>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</si>
  <si>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</si>
  <si>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</si>
  <si>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</si>
  <si>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</si>
  <si>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</si>
  <si>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</si>
  <si>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</si>
  <si>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</si>
  <si>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</si>
  <si>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</si>
  <si>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</si>
  <si>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</si>
  <si>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</si>
  <si>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</si>
  <si>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</si>
  <si>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</si>
  <si>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</si>
  <si>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</si>
  <si>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</si>
  <si>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</si>
  <si>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</si>
  <si>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</si>
  <si>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</si>
  <si>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</si>
  <si>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</si>
  <si>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</si>
  <si>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</si>
  <si>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</si>
  <si>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</si>
  <si>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</si>
  <si>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</si>
  <si>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</si>
  <si>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</si>
  <si>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</si>
  <si>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</si>
  <si>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</si>
  <si>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</si>
  <si>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</si>
  <si>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</si>
  <si>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</si>
  <si>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</si>
  <si>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</si>
  <si>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</si>
  <si>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</si>
  <si>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</si>
  <si>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</si>
  <si>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</si>
  <si>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</si>
  <si>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</si>
  <si>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</si>
  <si>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</si>
  <si>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</si>
  <si>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</si>
  <si>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</si>
  <si>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</si>
  <si>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</si>
  <si>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</si>
  <si>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</si>
  <si>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</si>
  <si>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</si>
  <si>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</si>
  <si>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</si>
  <si>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</si>
  <si>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</si>
  <si>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</si>
  <si>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</si>
  <si>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</si>
  <si>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</si>
  <si>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</si>
  <si>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</si>
  <si>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</si>
  <si>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</si>
  <si>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</si>
  <si>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</si>
  <si>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</si>
  <si>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</si>
  <si>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</si>
  <si>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</si>
  <si>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</si>
  <si>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</si>
  <si>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</si>
  <si>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</si>
  <si>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</si>
  <si>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</si>
  <si>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</si>
  <si>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</si>
  <si>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</si>
  <si>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</si>
  <si>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</si>
  <si>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</si>
  <si>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</si>
  <si>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</si>
  <si>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</si>
  <si>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</si>
  <si>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</si>
  <si>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</si>
  <si>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</si>
  <si>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</si>
  <si>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</si>
  <si>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</si>
  <si>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</si>
  <si>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</si>
  <si>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</si>
  <si>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</si>
  <si>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</si>
  <si>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</si>
  <si>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</si>
  <si>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</si>
  <si>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</si>
  <si>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</si>
  <si>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</si>
  <si>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</si>
  <si>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</si>
  <si>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</si>
  <si>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</si>
  <si>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</si>
  <si>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</si>
  <si>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</si>
  <si>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</si>
  <si>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</si>
  <si>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</si>
  <si>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</si>
  <si>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</si>
  <si>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</si>
  <si>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</si>
  <si>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</si>
  <si>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</si>
  <si>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</si>
  <si>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</si>
  <si>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</si>
  <si>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</si>
  <si>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</si>
  <si>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</si>
  <si>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</si>
  <si>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</si>
  <si>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</si>
  <si>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</si>
  <si>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</si>
  <si>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</si>
  <si>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</si>
  <si>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</si>
  <si>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</si>
  <si>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</si>
  <si>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</si>
  <si>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</si>
  <si>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</si>
  <si>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</si>
  <si>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</si>
  <si>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</si>
  <si>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</si>
  <si>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</si>
  <si>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</si>
  <si>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</si>
  <si>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</si>
  <si>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</si>
  <si>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</si>
  <si>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</si>
  <si>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</si>
  <si>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</si>
  <si>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</si>
  <si>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</si>
  <si>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</si>
  <si>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</si>
  <si>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</si>
  <si>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</si>
  <si>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</si>
  <si>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</si>
  <si>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</si>
  <si>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</si>
  <si>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</si>
  <si>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</si>
  <si>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</si>
  <si>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</si>
  <si>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</si>
  <si>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</si>
  <si>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</si>
  <si>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</si>
  <si>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</si>
  <si>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</si>
  <si>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</si>
  <si>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</si>
  <si>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</si>
  <si>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</si>
  <si>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</si>
  <si>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</si>
  <si>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</si>
  <si>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</si>
  <si>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</si>
  <si>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</si>
  <si>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</si>
  <si>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</si>
  <si>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</si>
  <si>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</si>
  <si>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</si>
  <si>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</si>
  <si>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</si>
  <si>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</si>
  <si>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</si>
  <si>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</si>
  <si>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</si>
  <si>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</si>
  <si>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</si>
  <si>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</si>
  <si>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</si>
  <si>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</si>
  <si>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</si>
  <si>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</si>
  <si>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</si>
  <si>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</si>
  <si>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</si>
  <si>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</si>
  <si>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</si>
  <si>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</si>
  <si>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</si>
  <si>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</si>
  <si>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</si>
  <si>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</si>
  <si>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</si>
  <si>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</si>
  <si>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</si>
  <si>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</si>
  <si>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</si>
  <si>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</si>
  <si>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</si>
  <si>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</si>
  <si>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</si>
  <si>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</si>
  <si>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</si>
  <si>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</si>
  <si>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</si>
  <si>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</si>
  <si>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</si>
  <si>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</si>
  <si>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</si>
  <si>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</si>
  <si>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</si>
  <si>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</si>
  <si>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</si>
  <si>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</si>
  <si>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</si>
  <si>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</si>
  <si>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</si>
  <si>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</si>
  <si>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</si>
  <si>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</si>
  <si>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</si>
  <si>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</si>
  <si>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</si>
  <si>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</si>
  <si>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</si>
  <si>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</si>
  <si>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</si>
  <si>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</si>
  <si>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</si>
  <si>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</si>
  <si>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</si>
  <si>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</si>
  <si>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</si>
  <si>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</si>
  <si>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</si>
  <si>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</si>
  <si>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</si>
  <si>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</si>
  <si>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</si>
  <si>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</si>
  <si>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</si>
  <si>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</si>
  <si>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</si>
  <si>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</si>
  <si>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</si>
  <si>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</si>
  <si>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</si>
  <si>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</si>
  <si>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</si>
  <si>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</si>
  <si>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</si>
  <si>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</si>
  <si>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</si>
  <si>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</si>
  <si>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</si>
  <si>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</si>
  <si>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</si>
  <si>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</si>
  <si>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</si>
  <si>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</si>
  <si>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</si>
  <si>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</si>
  <si>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</si>
  <si>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</si>
  <si>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</si>
  <si>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</si>
  <si>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</si>
  <si>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</si>
  <si>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</si>
  <si>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</si>
  <si>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</si>
  <si>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</si>
  <si>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</si>
  <si>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</si>
  <si>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</si>
  <si>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</si>
  <si>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</si>
  <si>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</si>
  <si>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</si>
  <si>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</si>
  <si>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</si>
  <si>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</si>
  <si>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</si>
  <si>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</si>
  <si>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</si>
  <si>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</si>
  <si>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</si>
  <si>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</si>
  <si>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</si>
  <si>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</si>
  <si>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</si>
  <si>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</si>
  <si>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</si>
  <si>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</si>
  <si>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</si>
  <si>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</si>
  <si>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</si>
  <si>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</si>
  <si>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</si>
  <si>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</si>
  <si>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</si>
  <si>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</si>
  <si>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</si>
  <si>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</si>
  <si>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</si>
  <si>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</si>
  <si>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</si>
  <si>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</si>
  <si>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</si>
  <si>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</si>
  <si>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</si>
  <si>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</si>
  <si>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</si>
  <si>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</si>
  <si>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</si>
  <si>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</si>
  <si>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</si>
  <si>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</si>
  <si>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</si>
  <si>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</si>
  <si>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</si>
  <si>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</si>
  <si>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</si>
  <si>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</si>
  <si>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</si>
  <si>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</si>
  <si>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</si>
  <si>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</si>
  <si>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</si>
  <si>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</si>
  <si>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</si>
  <si>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</si>
  <si>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</si>
  <si>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</si>
  <si>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</si>
  <si>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</si>
  <si>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</si>
  <si>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</si>
  <si>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</si>
  <si>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</si>
  <si>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</si>
  <si>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</si>
  <si>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</si>
  <si>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</si>
  <si>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</si>
  <si>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</si>
  <si>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</si>
  <si>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</si>
  <si>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</si>
  <si>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</si>
  <si>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</si>
  <si>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</si>
  <si>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</si>
  <si>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</si>
  <si>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</si>
  <si>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</si>
  <si>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</si>
  <si>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</si>
  <si>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</si>
  <si>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</si>
  <si>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</si>
  <si>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</si>
  <si>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</si>
  <si>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</si>
  <si>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</si>
  <si>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</si>
  <si>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</si>
  <si>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</si>
  <si>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</si>
  <si>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</si>
  <si>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</si>
  <si>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</si>
  <si>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</si>
  <si>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</si>
  <si>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</si>
  <si>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</si>
  <si>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</si>
  <si>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</si>
  <si>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</si>
  <si>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</si>
  <si>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</si>
  <si>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</si>
  <si>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</si>
  <si>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</si>
  <si>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</si>
  <si>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</si>
  <si>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</si>
  <si>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</si>
  <si>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</si>
  <si>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</si>
  <si>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</si>
  <si>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</si>
  <si>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</si>
  <si>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</si>
  <si>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</si>
  <si>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</si>
  <si>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</si>
  <si>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</si>
  <si>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</si>
  <si>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</si>
  <si>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</si>
  <si>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</si>
  <si>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</si>
  <si>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</si>
  <si>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</si>
  <si>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</si>
  <si>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</si>
  <si>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</si>
  <si>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</si>
  <si>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</si>
  <si>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</si>
  <si>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</si>
  <si>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</si>
  <si>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</si>
  <si>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</si>
  <si>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</si>
  <si>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</si>
  <si>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</si>
  <si>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</si>
  <si>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</si>
  <si>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</si>
  <si>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</si>
  <si>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</si>
  <si>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</si>
  <si>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</si>
  <si>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</si>
  <si>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</si>
  <si>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</si>
  <si>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</si>
  <si>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</si>
  <si>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</si>
  <si>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</si>
  <si>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</si>
  <si>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</si>
  <si>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</si>
  <si>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</si>
  <si>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</si>
  <si>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</si>
  <si>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</si>
  <si>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</si>
  <si>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</si>
  <si>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</si>
  <si>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</si>
  <si>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</si>
  <si>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</si>
  <si>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</si>
  <si>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</si>
  <si>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</si>
  <si>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</si>
  <si>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</si>
  <si>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</si>
  <si>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</si>
  <si>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</si>
  <si>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</si>
  <si>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</si>
  <si>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</si>
  <si>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</si>
  <si>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</si>
  <si>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</si>
  <si>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</si>
  <si>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</si>
  <si>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</si>
  <si>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</si>
  <si>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</si>
  <si>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</si>
  <si>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</si>
  <si>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</si>
  <si>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</si>
  <si>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</si>
  <si>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</si>
  <si>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</si>
  <si>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</si>
  <si>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</si>
  <si>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</si>
  <si>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</si>
  <si>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</si>
  <si>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</si>
  <si>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</si>
  <si>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</si>
  <si>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</si>
  <si>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</si>
  <si>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</si>
  <si>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</si>
  <si>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</si>
  <si>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</si>
  <si>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</si>
  <si>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</si>
  <si>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</si>
  <si>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</si>
  <si>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</si>
  <si>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</si>
  <si>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</si>
  <si>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</si>
  <si>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</si>
  <si>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</si>
  <si>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</si>
  <si>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</si>
  <si>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</si>
  <si>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</si>
  <si>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</si>
  <si>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</si>
  <si>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</si>
  <si>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</si>
  <si>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</si>
  <si>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</si>
  <si>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</si>
  <si>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</si>
  <si>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</si>
  <si>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</si>
  <si>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</si>
  <si>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</si>
  <si>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</si>
  <si>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</si>
  <si>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</si>
  <si>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</si>
  <si>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</si>
  <si>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</si>
  <si>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</si>
  <si>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</si>
  <si>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</si>
  <si>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</si>
  <si>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</si>
  <si>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</si>
  <si>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</si>
  <si>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</si>
  <si>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</si>
  <si>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</si>
  <si>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</si>
  <si>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</si>
  <si>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</si>
  <si>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</si>
  <si>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</si>
  <si>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</si>
  <si>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</si>
  <si>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</si>
  <si>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</si>
  <si>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</si>
  <si>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</si>
  <si>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</si>
  <si>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</si>
  <si>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</si>
  <si>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</si>
  <si>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</si>
  <si>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</si>
  <si>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</si>
  <si>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</si>
  <si>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</si>
  <si>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</si>
  <si>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</si>
  <si>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</si>
  <si>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</si>
  <si>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</si>
  <si>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</si>
  <si>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</si>
  <si>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</si>
  <si>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</si>
  <si>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</si>
  <si>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</si>
  <si>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</si>
  <si>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</si>
  <si>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</si>
  <si>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</si>
  <si>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</si>
  <si>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</si>
  <si>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</si>
  <si>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</si>
  <si>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</si>
  <si>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</si>
  <si>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</si>
  <si>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</si>
  <si>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</si>
  <si>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</si>
  <si>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</si>
  <si>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</si>
  <si>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</si>
  <si>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</si>
  <si>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</si>
  <si>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</si>
  <si>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</si>
  <si>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</si>
  <si>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</si>
  <si>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</si>
  <si>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</si>
  <si>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</si>
  <si>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</si>
  <si>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</si>
  <si>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</si>
  <si>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</si>
  <si>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</si>
  <si>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</si>
  <si>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</si>
  <si>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</si>
  <si>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</si>
  <si>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</si>
  <si>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</si>
  <si>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</si>
  <si>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</si>
  <si>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</si>
  <si>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</si>
  <si>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</si>
  <si>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</si>
  <si>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</si>
  <si>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</si>
  <si>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</si>
  <si>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</si>
  <si>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</si>
  <si>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</si>
  <si>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</si>
  <si>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</si>
  <si>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</si>
  <si>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</si>
  <si>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</si>
  <si>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</si>
  <si>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</si>
  <si>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</si>
  <si>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</si>
  <si>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</si>
  <si>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</si>
  <si>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</si>
  <si>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</si>
  <si>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</si>
  <si>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</si>
  <si>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</si>
  <si>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</si>
  <si>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</si>
  <si>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</si>
  <si>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</si>
  <si>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</si>
  <si>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</si>
  <si>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</si>
  <si>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</si>
  <si>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</si>
  <si>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</si>
  <si>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</si>
  <si>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</si>
  <si>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</si>
  <si>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</si>
  <si>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</si>
  <si>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</si>
  <si>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</si>
  <si>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</si>
  <si>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</si>
  <si>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</si>
  <si>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</si>
  <si>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</si>
  <si>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</si>
  <si>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</si>
  <si>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</si>
  <si>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</si>
  <si>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</si>
  <si>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</si>
  <si>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</si>
  <si>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</si>
  <si>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</si>
  <si>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</si>
  <si>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</si>
  <si>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</si>
  <si>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</si>
  <si>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</si>
  <si>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</si>
  <si>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</si>
  <si>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</si>
  <si>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</si>
  <si>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</si>
  <si>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</si>
  <si>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</si>
  <si>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</si>
  <si>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</si>
  <si>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</si>
  <si>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</si>
  <si>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</si>
  <si>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</si>
  <si>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</si>
  <si>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</si>
  <si>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</si>
  <si>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</si>
  <si>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</si>
  <si>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</si>
  <si>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</si>
  <si>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</si>
  <si>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</si>
  <si>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</si>
  <si>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</si>
  <si>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</si>
  <si>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</si>
  <si>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</si>
  <si>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</si>
  <si>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</si>
  <si>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</si>
  <si>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</si>
  <si>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</si>
  <si>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</si>
  <si>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</si>
  <si>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</si>
  <si>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</si>
  <si>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</si>
  <si>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</si>
  <si>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</si>
  <si>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</si>
  <si>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</si>
  <si>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</si>
  <si>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</si>
  <si>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</si>
  <si>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</si>
  <si>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</si>
  <si>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</si>
  <si>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</si>
  <si>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</si>
  <si>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</si>
  <si>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</si>
  <si>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</si>
  <si>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</si>
  <si>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</si>
  <si>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</si>
  <si>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</si>
  <si>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</si>
  <si>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</si>
  <si>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</si>
  <si>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</si>
  <si>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</si>
  <si>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</si>
  <si>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</si>
  <si>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</si>
  <si>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</si>
  <si>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</si>
  <si>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</si>
  <si>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</si>
  <si>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</si>
  <si>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</si>
  <si>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</si>
  <si>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</si>
  <si>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</si>
  <si>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</si>
  <si>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</si>
  <si>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</si>
  <si>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</si>
  <si>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</si>
  <si>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</si>
  <si>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</si>
  <si>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</si>
  <si>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</si>
  <si>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</si>
  <si>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</si>
  <si>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</si>
  <si>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</si>
  <si>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</si>
  <si>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</si>
  <si>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</si>
  <si>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</si>
  <si>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</si>
  <si>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</si>
  <si>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</si>
  <si>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</si>
  <si>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</si>
  <si>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</si>
  <si>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</si>
  <si>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</si>
  <si>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</si>
  <si>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</si>
  <si>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</si>
  <si>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</si>
  <si>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</si>
  <si>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</si>
  <si>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</si>
  <si>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</si>
  <si>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</si>
  <si>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</si>
  <si>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</si>
  <si>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</si>
  <si>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</si>
  <si>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</si>
  <si>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</si>
  <si>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</si>
  <si>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</si>
  <si>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</si>
  <si>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</si>
  <si>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</si>
  <si>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</si>
  <si>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</si>
  <si>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</si>
  <si>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</si>
  <si>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</si>
  <si>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</si>
  <si>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</si>
  <si>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</si>
  <si>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</si>
  <si>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</si>
  <si>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</si>
  <si>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</si>
  <si>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</si>
  <si>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</si>
  <si>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</si>
  <si>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</si>
  <si>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</si>
  <si>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</si>
  <si>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</si>
  <si>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</si>
  <si>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</si>
  <si>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</si>
  <si>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</si>
  <si>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</si>
  <si>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</si>
  <si>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</si>
  <si>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</si>
  <si>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</si>
  <si>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</si>
  <si>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</si>
  <si>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</si>
  <si>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</si>
  <si>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</si>
  <si>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</si>
  <si>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</si>
  <si>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</si>
  <si>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</si>
  <si>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</si>
  <si>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</si>
  <si>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</si>
  <si>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</si>
  <si>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</si>
  <si>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</si>
  <si>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</si>
  <si>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</si>
  <si>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</si>
  <si>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</si>
  <si>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</si>
  <si>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</si>
  <si>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</si>
  <si>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</si>
  <si>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</si>
  <si>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</si>
  <si>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</si>
  <si>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</si>
  <si>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</si>
  <si>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</si>
  <si>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</si>
  <si>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</si>
  <si>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</si>
  <si>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</si>
  <si>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</si>
  <si>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</si>
  <si>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</si>
  <si>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</si>
  <si>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</si>
  <si>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</si>
  <si>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</si>
  <si>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</si>
  <si>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</si>
  <si>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</si>
  <si>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</si>
  <si>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</si>
  <si>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</si>
  <si>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</si>
  <si>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</si>
  <si>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</si>
  <si>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</si>
  <si>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</si>
  <si>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</si>
  <si>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</si>
  <si>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</si>
  <si>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</si>
  <si>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</si>
  <si>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</si>
  <si>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</si>
  <si>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</si>
  <si>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</si>
  <si>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</si>
  <si>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</si>
  <si>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</si>
  <si>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</si>
  <si>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</si>
  <si>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</si>
  <si>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</si>
  <si>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</si>
  <si>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</si>
  <si>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</si>
  <si>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</si>
  <si>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</si>
  <si>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</si>
  <si>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</si>
  <si>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</si>
  <si>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</si>
  <si>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</si>
  <si>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</si>
  <si>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</si>
  <si>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</si>
  <si>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</si>
  <si>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</si>
  <si>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</si>
  <si>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</si>
  <si>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</si>
  <si>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</si>
  <si>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</si>
  <si>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</si>
  <si>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</si>
  <si>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</si>
  <si>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</si>
  <si>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</si>
  <si>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</si>
  <si>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</si>
  <si>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</si>
  <si>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</si>
  <si>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</si>
  <si>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</si>
  <si>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</si>
  <si>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</si>
  <si>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</si>
  <si>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</si>
  <si>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</si>
  <si>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</si>
  <si>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</si>
  <si>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</si>
  <si>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</si>
  <si>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</si>
  <si>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</si>
  <si>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</si>
  <si>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</si>
  <si>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</si>
  <si>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</si>
  <si>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</si>
  <si>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</si>
  <si>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</si>
  <si>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</si>
  <si>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</si>
  <si>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</si>
  <si>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</si>
  <si>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</si>
  <si>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</si>
  <si>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</si>
  <si>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</si>
  <si>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</si>
  <si>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</si>
  <si>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</si>
  <si>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</si>
  <si>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</si>
  <si>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</si>
  <si>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</si>
  <si>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</si>
  <si>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</si>
  <si>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</si>
  <si>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</si>
  <si>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</si>
  <si>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</si>
  <si>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</si>
  <si>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</si>
  <si>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</si>
  <si>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</si>
  <si>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</si>
  <si>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</si>
  <si>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</si>
  <si>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</si>
  <si>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</si>
  <si>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</si>
  <si>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</si>
  <si>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</si>
  <si>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</si>
  <si>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</si>
  <si>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</si>
  <si>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</si>
  <si>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</si>
  <si>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</si>
  <si>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</si>
  <si>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</si>
  <si>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</si>
  <si>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</si>
  <si>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</si>
  <si>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</si>
  <si>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</si>
  <si>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</si>
  <si>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</si>
  <si>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</si>
  <si>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</si>
  <si>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</si>
  <si>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</si>
  <si>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</si>
  <si>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</si>
  <si>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</si>
  <si>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</si>
  <si>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</si>
  <si>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</si>
  <si>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</si>
  <si>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</si>
  <si>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</si>
  <si>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</si>
  <si>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</si>
  <si>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</si>
  <si>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</si>
  <si>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</si>
  <si>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</si>
  <si>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</si>
  <si>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</si>
  <si>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</si>
  <si>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</si>
  <si>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</si>
  <si>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</si>
  <si>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</si>
  <si>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</si>
  <si>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</si>
  <si>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</si>
  <si>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</si>
  <si>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</si>
  <si>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</si>
  <si>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</si>
  <si>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</si>
  <si>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</si>
  <si>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</si>
  <si>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</si>
  <si>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</si>
  <si>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</si>
  <si>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</si>
  <si>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</si>
  <si>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</si>
  <si>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</si>
  <si>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</si>
  <si>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</si>
  <si>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</si>
  <si>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</si>
  <si>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</si>
  <si>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</si>
  <si>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</si>
  <si>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</si>
  <si>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</si>
  <si>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</si>
  <si>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</si>
  <si>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</si>
  <si>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</si>
  <si>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</si>
  <si>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</si>
  <si>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</si>
  <si>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</si>
  <si>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</si>
  <si>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</si>
  <si>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</si>
  <si>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</si>
  <si>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</si>
  <si>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</si>
  <si>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</si>
  <si>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</si>
  <si>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</si>
  <si>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</si>
  <si>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</si>
  <si>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</si>
  <si>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</si>
  <si>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</si>
  <si>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</si>
  <si>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</si>
  <si>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</si>
  <si>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</si>
  <si>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</si>
  <si>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</si>
  <si>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</si>
  <si>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</si>
  <si>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</si>
  <si>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</si>
  <si>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</si>
  <si>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</si>
  <si>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</si>
  <si>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</si>
  <si>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</si>
  <si>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</si>
  <si>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</si>
  <si>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</si>
  <si>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</si>
  <si>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</si>
  <si>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</si>
  <si>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</si>
  <si>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</si>
  <si>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</si>
  <si>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</si>
  <si>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</si>
  <si>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</si>
  <si>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</si>
  <si>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</si>
  <si>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</si>
  <si>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</si>
  <si>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</si>
  <si>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</si>
  <si>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</si>
  <si>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</si>
  <si>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</si>
  <si>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</si>
  <si>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</si>
  <si>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</si>
  <si>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</si>
  <si>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</si>
  <si>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</si>
  <si>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</si>
  <si>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</si>
  <si>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</si>
  <si>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</si>
  <si>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</si>
  <si>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</si>
  <si>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</si>
  <si>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</si>
  <si>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</si>
  <si>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</si>
  <si>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</si>
  <si>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</si>
  <si>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</si>
  <si>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</si>
  <si>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</si>
  <si>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</si>
  <si>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</si>
  <si>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</si>
  <si>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</si>
  <si>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</si>
  <si>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</si>
  <si>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</si>
  <si>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</si>
  <si>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</si>
  <si>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</si>
  <si>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</si>
  <si>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</si>
  <si>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</si>
  <si>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</si>
  <si>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</si>
  <si>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</si>
  <si>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</si>
  <si>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</si>
  <si>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</si>
  <si>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</si>
  <si>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</si>
  <si>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</si>
  <si>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</si>
  <si>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</si>
  <si>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</si>
  <si>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</si>
  <si>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</si>
  <si>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</si>
  <si>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</si>
  <si>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</si>
  <si>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</si>
  <si>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</si>
  <si>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</si>
  <si>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</si>
  <si>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</si>
  <si>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</si>
  <si>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</si>
  <si>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</si>
  <si>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</si>
  <si>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</si>
  <si>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</si>
  <si>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</si>
  <si>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</si>
  <si>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</si>
  <si>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</si>
  <si>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</si>
  <si>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</si>
  <si>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</si>
  <si>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</si>
  <si>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</si>
  <si>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</si>
  <si>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</si>
  <si>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</si>
  <si>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</si>
  <si>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</si>
  <si>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</si>
  <si>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</si>
  <si>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</si>
  <si>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</si>
  <si>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</si>
  <si>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</si>
  <si>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</si>
  <si>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</si>
  <si>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</si>
  <si>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</si>
  <si>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</si>
  <si>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</si>
  <si>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</si>
  <si>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</si>
  <si>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</si>
  <si>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</si>
  <si>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</si>
  <si>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</si>
  <si>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</si>
  <si>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</si>
  <si>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</si>
  <si>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</si>
  <si>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</si>
  <si>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</si>
  <si>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</si>
  <si>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</si>
  <si>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</si>
  <si>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</si>
  <si>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</si>
  <si>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</si>
  <si>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</si>
  <si>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</si>
  <si>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</si>
  <si>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</si>
  <si>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</si>
  <si>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</si>
  <si>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</si>
  <si>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</si>
  <si>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</si>
  <si>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</si>
  <si>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</si>
  <si>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</si>
  <si>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</si>
  <si>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</si>
  <si>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</si>
  <si>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</si>
  <si>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</si>
  <si>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</si>
  <si>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</si>
  <si>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</si>
  <si>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</si>
  <si>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</si>
  <si>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</si>
  <si>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</si>
  <si>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</si>
  <si>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</si>
  <si>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</si>
  <si>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</si>
  <si>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</si>
  <si>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</si>
  <si>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</si>
  <si>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</si>
  <si>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</si>
  <si>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</si>
  <si>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</si>
  <si>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</si>
  <si>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</si>
  <si>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</si>
  <si>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</si>
  <si>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</si>
  <si>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</si>
  <si>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</si>
  <si>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</si>
  <si>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</si>
  <si>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</si>
  <si>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</si>
  <si>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</si>
  <si>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</si>
  <si>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</si>
  <si>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</si>
  <si>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</si>
  <si>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</si>
  <si>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</si>
  <si>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</si>
  <si>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</si>
  <si>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</si>
  <si>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</si>
  <si>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</si>
  <si>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</si>
  <si>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</si>
  <si>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</si>
  <si>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</si>
  <si>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</si>
  <si>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</si>
  <si>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</si>
  <si>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</si>
  <si>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</si>
  <si>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</si>
  <si>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</si>
  <si>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</si>
  <si>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</si>
  <si>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</si>
  <si>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</si>
  <si>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</si>
  <si>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</si>
  <si>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</si>
  <si>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</si>
  <si>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</si>
  <si>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</si>
  <si>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</si>
  <si>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</si>
  <si>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</si>
  <si>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</si>
  <si>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</si>
  <si>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</si>
  <si>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</si>
  <si>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</si>
  <si>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</si>
  <si>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</si>
  <si>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</si>
  <si>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</si>
  <si>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</si>
  <si>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</si>
  <si>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</si>
  <si>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</si>
  <si>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</si>
  <si>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</si>
  <si>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</si>
  <si>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</si>
  <si>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</si>
  <si>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</si>
  <si>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</si>
  <si>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</si>
  <si>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</si>
  <si>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</si>
  <si>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</si>
  <si>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</si>
  <si>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</si>
  <si>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</si>
  <si>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</si>
  <si>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</si>
  <si>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</si>
  <si>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</si>
  <si>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</si>
  <si>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</si>
  <si>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</si>
  <si>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</si>
  <si>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</si>
  <si>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</si>
  <si>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</si>
  <si>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</si>
  <si>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</si>
  <si>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</si>
  <si>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</si>
  <si>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</si>
  <si>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</si>
  <si>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</si>
  <si>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</si>
  <si>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</si>
  <si>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</si>
  <si>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</si>
  <si>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</si>
  <si>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</si>
  <si>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</si>
  <si>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</si>
  <si>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</si>
  <si>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</si>
  <si>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</si>
  <si>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</si>
  <si>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</si>
  <si>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</si>
  <si>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</si>
  <si>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</si>
  <si>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</si>
  <si>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</si>
  <si>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</si>
  <si>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</si>
  <si>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</si>
  <si>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</si>
  <si>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</si>
  <si>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</si>
  <si>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</si>
  <si>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</si>
  <si>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</si>
  <si>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</si>
  <si>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</si>
  <si>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</si>
  <si>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</si>
  <si>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</si>
  <si>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</si>
  <si>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</si>
  <si>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</si>
  <si>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</si>
  <si>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</si>
  <si>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</si>
  <si>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</si>
  <si>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</si>
  <si>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</si>
  <si>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</si>
  <si>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</si>
  <si>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</si>
  <si>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</si>
  <si>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</si>
  <si>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</si>
  <si>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</si>
  <si>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</si>
  <si>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</si>
  <si>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</si>
  <si>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</si>
  <si>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</si>
  <si>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</si>
  <si>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</si>
  <si>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</si>
  <si>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</si>
  <si>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</si>
  <si>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</si>
  <si>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</si>
  <si>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</si>
  <si>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</si>
  <si>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</si>
  <si>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</si>
  <si>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</si>
  <si>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</si>
  <si>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</si>
  <si>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</si>
  <si>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</si>
  <si>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</si>
  <si>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</si>
  <si>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</si>
  <si>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</si>
  <si>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</si>
  <si>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</si>
  <si>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</si>
  <si>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</si>
  <si>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</si>
  <si>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</si>
  <si>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</si>
  <si>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</si>
  <si>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</si>
  <si>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</si>
  <si>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</si>
  <si>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</si>
  <si>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</si>
  <si>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</si>
  <si>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</si>
  <si>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</si>
  <si>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</si>
  <si>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</si>
  <si>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</si>
  <si>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</si>
  <si>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</si>
  <si>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</si>
  <si>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</si>
  <si>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</si>
  <si>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</si>
  <si>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</si>
  <si>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</si>
  <si>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</si>
  <si>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</si>
  <si>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</si>
  <si>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</si>
  <si>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</si>
  <si>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</si>
  <si>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</si>
  <si>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</si>
  <si>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</si>
  <si>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</si>
  <si>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</si>
  <si>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</si>
  <si>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</si>
  <si>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</si>
  <si>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</si>
  <si>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</si>
  <si>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</si>
  <si>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</si>
  <si>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</si>
  <si>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</si>
  <si>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</si>
  <si>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</si>
  <si>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</si>
  <si>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</si>
  <si>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</si>
  <si>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</si>
  <si>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</si>
  <si>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</si>
  <si>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</si>
  <si>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</si>
  <si>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</si>
  <si>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</si>
  <si>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</si>
  <si>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</si>
  <si>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</si>
  <si>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</si>
  <si>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</si>
  <si>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</si>
  <si>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</si>
  <si>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</si>
  <si>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</si>
  <si>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</si>
  <si>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</si>
  <si>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</si>
  <si>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</si>
  <si>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</si>
  <si>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</si>
  <si>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</si>
  <si>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</si>
  <si>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</si>
  <si>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</si>
  <si>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</si>
  <si>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</si>
  <si>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</si>
  <si>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</si>
  <si>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</si>
  <si>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</si>
  <si>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</si>
  <si>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</si>
  <si>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</si>
  <si>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</si>
  <si>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</si>
  <si>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</si>
  <si>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</si>
  <si>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</si>
  <si>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</si>
  <si>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</si>
  <si>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</si>
  <si>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</si>
  <si>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</si>
  <si>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</si>
  <si>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</si>
  <si>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</si>
  <si>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</si>
  <si>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</si>
  <si>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</si>
  <si>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</si>
  <si>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</si>
  <si>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</si>
  <si>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</si>
  <si>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</si>
  <si>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</si>
  <si>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</si>
  <si>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</si>
  <si>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</si>
  <si>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</si>
  <si>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</si>
  <si>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</si>
  <si>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</si>
  <si>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</si>
  <si>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</si>
  <si>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</si>
  <si>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</si>
  <si>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</si>
  <si>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</si>
  <si>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</si>
  <si>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</si>
  <si>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</si>
  <si>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</si>
  <si>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</si>
  <si>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</si>
  <si>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</si>
  <si>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</si>
  <si>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</si>
  <si>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</si>
  <si>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</si>
  <si>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</si>
  <si>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</si>
  <si>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</si>
  <si>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</si>
  <si>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</si>
  <si>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</si>
  <si>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</si>
  <si>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</si>
  <si>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</si>
  <si>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</si>
  <si>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</si>
  <si>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</si>
  <si>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</si>
  <si>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</si>
  <si>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</si>
  <si>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</si>
  <si>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</si>
  <si>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</si>
  <si>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</si>
  <si>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</si>
  <si>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</si>
  <si>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</si>
  <si>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</si>
  <si>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</si>
  <si>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</si>
  <si>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</si>
  <si>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</si>
  <si>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</si>
  <si>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</si>
  <si>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</si>
  <si>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</si>
  <si>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</si>
  <si>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</si>
  <si>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</si>
  <si>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</si>
  <si>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</si>
  <si>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</si>
  <si>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</si>
  <si>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</si>
  <si>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</si>
  <si>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</si>
  <si>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</si>
  <si>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</si>
  <si>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</si>
  <si>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</si>
  <si>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</si>
  <si>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</si>
  <si>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</si>
  <si>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</si>
  <si>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</si>
  <si>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</si>
  <si>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</si>
  <si>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</si>
  <si>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</si>
  <si>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</si>
  <si>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</si>
  <si>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</si>
  <si>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</si>
  <si>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</si>
  <si>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</si>
  <si>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</si>
  <si>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</si>
  <si>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</si>
  <si>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</si>
  <si>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</si>
  <si>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</si>
  <si>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</si>
  <si>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</si>
  <si>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</si>
  <si>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</si>
  <si>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</si>
  <si>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</si>
  <si>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</si>
  <si>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</si>
  <si>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</si>
  <si>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</si>
  <si>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</si>
  <si>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</si>
  <si>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</si>
  <si>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</si>
  <si>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</si>
  <si>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</si>
  <si>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</si>
  <si>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</si>
  <si>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</si>
  <si>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</si>
  <si>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</si>
  <si>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</si>
  <si>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</si>
  <si>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</si>
  <si>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</si>
  <si>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</si>
  <si>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</si>
  <si>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</si>
  <si>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</si>
  <si>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</si>
  <si>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</si>
  <si>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</si>
  <si>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</si>
  <si>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</si>
  <si>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</si>
  <si>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</si>
  <si>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</si>
  <si>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</si>
  <si>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</si>
  <si>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</si>
  <si>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</si>
  <si>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</si>
  <si>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</si>
  <si>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</si>
  <si>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</si>
  <si>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</si>
  <si>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</si>
  <si>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</si>
  <si>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</si>
  <si>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</si>
  <si>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</si>
  <si>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</si>
  <si>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</si>
  <si>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</si>
  <si>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</si>
  <si>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</si>
  <si>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</si>
  <si>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</si>
  <si>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</si>
  <si>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</si>
  <si>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</si>
  <si>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</si>
  <si>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</si>
  <si>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</si>
  <si>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</si>
  <si>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</si>
  <si>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</si>
  <si>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</si>
  <si>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</si>
  <si>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</si>
  <si>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</si>
  <si>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</si>
  <si>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</si>
  <si>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</si>
  <si>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</si>
  <si>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</si>
  <si>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</si>
  <si>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</si>
  <si>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</si>
  <si>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</si>
  <si>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</si>
  <si>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</si>
  <si>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</si>
  <si>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</si>
  <si>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</si>
  <si>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</si>
  <si>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</si>
  <si>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</si>
  <si>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</si>
  <si>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</si>
  <si>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</si>
  <si>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</si>
  <si>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</si>
  <si>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</si>
  <si>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</si>
  <si>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</si>
  <si>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</si>
  <si>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</si>
  <si>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</si>
  <si>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</si>
  <si>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</si>
  <si>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</si>
  <si>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</si>
  <si>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</si>
  <si>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</si>
  <si>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</si>
  <si>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</si>
  <si>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</si>
  <si>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</si>
  <si>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</si>
  <si>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</si>
  <si>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</si>
  <si>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</si>
  <si>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</si>
  <si>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</si>
  <si>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</si>
  <si>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</si>
  <si>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</si>
  <si>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</si>
  <si>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</si>
  <si>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</si>
  <si>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</si>
  <si>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</si>
  <si>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</si>
  <si>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</si>
  <si>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</si>
  <si>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</si>
  <si>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</si>
  <si>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</si>
  <si>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</si>
  <si>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</si>
  <si>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</si>
  <si>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</si>
  <si>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</si>
  <si>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</si>
  <si>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</si>
  <si>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</si>
  <si>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</si>
  <si>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</si>
  <si>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</si>
  <si>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</si>
  <si>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</si>
  <si>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</si>
  <si>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</si>
  <si>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</si>
  <si>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</si>
  <si>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</si>
  <si>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</si>
  <si>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</si>
  <si>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</si>
  <si>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</si>
  <si>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</si>
  <si>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</si>
  <si>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</si>
  <si>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</si>
  <si>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</si>
  <si>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</si>
  <si>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</si>
  <si>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</si>
  <si>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</si>
  <si>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</si>
  <si>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</si>
  <si>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</si>
  <si>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</si>
  <si>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</si>
  <si>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</si>
  <si>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</si>
  <si>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</si>
  <si>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</si>
  <si>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</si>
  <si>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</si>
  <si>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</si>
  <si>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</si>
  <si>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</si>
  <si>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</si>
  <si>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</si>
  <si>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</si>
  <si>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</si>
  <si>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</si>
  <si>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</si>
  <si>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</si>
  <si>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</si>
  <si>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</si>
  <si>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</si>
  <si>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</si>
  <si>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</si>
  <si>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</si>
  <si>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</si>
  <si>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</si>
  <si>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</si>
  <si>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</si>
  <si>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</si>
  <si>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</si>
  <si>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</si>
  <si>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</si>
  <si>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</si>
  <si>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</si>
  <si>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</si>
  <si>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</si>
  <si>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</si>
  <si>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</si>
  <si>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</si>
  <si>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</si>
  <si>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</si>
  <si>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</si>
  <si>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</si>
  <si>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</si>
  <si>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</si>
  <si>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</si>
  <si>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</si>
  <si>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</si>
  <si>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</si>
  <si>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</si>
  <si>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</si>
  <si>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</si>
  <si>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</si>
  <si>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</si>
  <si>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</si>
  <si>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</si>
  <si>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</si>
  <si>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</si>
  <si>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</si>
  <si>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</si>
  <si>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</si>
  <si>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</si>
  <si>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</si>
  <si>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</si>
  <si>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</si>
  <si>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</si>
  <si>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</si>
  <si>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</si>
  <si>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</si>
  <si>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</si>
  <si>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</si>
  <si>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</si>
  <si>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</si>
  <si>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</si>
  <si>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</si>
  <si>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</si>
  <si>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</si>
  <si>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</si>
  <si>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</si>
  <si>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</si>
  <si>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</si>
  <si>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</si>
  <si>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</si>
  <si>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</si>
  <si>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</si>
  <si>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</si>
  <si>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</si>
  <si>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</si>
  <si>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</si>
  <si>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</si>
  <si>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</si>
  <si>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</si>
  <si>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</si>
  <si>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</si>
  <si>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</si>
  <si>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</si>
  <si>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</si>
  <si>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</si>
  <si>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</si>
  <si>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</si>
  <si>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</si>
  <si>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</si>
  <si>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</si>
  <si>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</si>
  <si>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</si>
  <si>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</si>
  <si>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</si>
  <si>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</si>
  <si>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</si>
  <si>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</si>
  <si>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</si>
  <si>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</si>
  <si>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</si>
  <si>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</si>
  <si>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</si>
  <si>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</si>
  <si>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</si>
  <si>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</si>
  <si>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</si>
  <si>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</si>
  <si>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</si>
  <si>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</si>
  <si>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</si>
  <si>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</si>
  <si>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</si>
  <si>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</si>
  <si>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</si>
  <si>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</si>
  <si>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</si>
  <si>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</si>
  <si>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</si>
  <si>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</si>
  <si>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</si>
  <si>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</si>
  <si>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</si>
  <si>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</si>
  <si>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</si>
  <si>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</si>
  <si>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</si>
  <si>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</si>
  <si>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</si>
  <si>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</si>
  <si>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</si>
  <si>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</si>
  <si>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</si>
  <si>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</si>
  <si>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</si>
  <si>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</si>
  <si>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</si>
  <si>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</si>
  <si>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</si>
  <si>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</si>
  <si>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</si>
  <si>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</si>
  <si>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</si>
  <si>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</si>
  <si>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</si>
  <si>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</si>
  <si>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</si>
  <si>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</si>
  <si>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</si>
  <si>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</si>
  <si>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</si>
  <si>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</si>
  <si>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</si>
  <si>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</si>
  <si>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</si>
  <si>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</si>
  <si>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</si>
  <si>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</si>
  <si>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</si>
  <si>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</si>
  <si>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</si>
  <si>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</si>
  <si>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</si>
  <si>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</si>
  <si>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</si>
  <si>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</si>
  <si>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</si>
  <si>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</si>
  <si>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</si>
  <si>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</si>
  <si>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</si>
  <si>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</si>
  <si>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</si>
  <si>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</si>
  <si>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</si>
  <si>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</si>
  <si>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</si>
  <si>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</si>
  <si>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</si>
  <si>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</si>
  <si>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</si>
  <si>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</si>
  <si>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</si>
  <si>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</si>
  <si>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</si>
  <si>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</si>
  <si>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</si>
  <si>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</si>
  <si>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</si>
  <si>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</si>
  <si>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</si>
  <si>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</si>
  <si>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</si>
  <si>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</si>
  <si>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</si>
  <si>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</si>
  <si>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</si>
  <si>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</si>
  <si>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</si>
  <si>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</si>
  <si>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</si>
  <si>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</si>
  <si>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</si>
  <si>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</si>
  <si>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</si>
  <si>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</si>
  <si>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</si>
  <si>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</si>
  <si>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</si>
  <si>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</si>
  <si>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</si>
  <si>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</si>
  <si>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</si>
  <si>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</si>
  <si>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</si>
  <si>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</si>
  <si>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</si>
  <si>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</si>
  <si>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</si>
  <si>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</si>
  <si>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</si>
  <si>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</si>
  <si>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</si>
  <si>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</si>
  <si>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</si>
  <si>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</si>
  <si>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</si>
  <si>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</si>
  <si>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</si>
  <si>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</si>
  <si>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</si>
  <si>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</si>
  <si>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</si>
  <si>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</si>
  <si>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</si>
  <si>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</si>
  <si>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</si>
  <si>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</si>
  <si>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</si>
  <si>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</si>
  <si>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</si>
  <si>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</si>
  <si>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</si>
  <si>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</si>
  <si>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</si>
  <si>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</si>
  <si>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</si>
  <si>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</si>
  <si>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</si>
  <si>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</si>
  <si>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</si>
  <si>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</si>
  <si>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</si>
  <si>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</si>
  <si>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</si>
  <si>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</si>
  <si>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</si>
  <si>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</si>
  <si>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</si>
  <si>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</si>
  <si>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</si>
  <si>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</si>
  <si>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</si>
  <si>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</si>
  <si>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</si>
  <si>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</si>
  <si>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</si>
  <si>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</si>
  <si>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</si>
  <si>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</si>
  <si>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</si>
  <si>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</si>
  <si>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</si>
  <si>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</si>
  <si>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</si>
  <si>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</si>
  <si>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</si>
  <si>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</si>
  <si>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</si>
  <si>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</si>
  <si>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</si>
  <si>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</si>
  <si>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</si>
  <si>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</si>
  <si>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</si>
  <si>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</si>
  <si>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</si>
  <si>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</si>
  <si>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</si>
  <si>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</si>
  <si>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</si>
  <si>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</si>
  <si>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</si>
  <si>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</si>
  <si>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</si>
  <si>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</si>
  <si>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</si>
  <si>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</si>
  <si>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</si>
  <si>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</si>
  <si>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</si>
  <si>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</si>
  <si>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</si>
  <si>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</si>
  <si>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</si>
  <si>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</si>
  <si>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</si>
  <si>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</si>
  <si>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</si>
  <si>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</si>
  <si>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</si>
  <si>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</si>
  <si>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</si>
  <si>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</si>
  <si>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</si>
  <si>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</si>
  <si>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</si>
  <si>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</si>
  <si>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</si>
  <si>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</si>
  <si>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</si>
  <si>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</si>
  <si>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</si>
  <si>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</si>
  <si>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</si>
  <si>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</si>
  <si>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</si>
  <si>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</si>
  <si>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</si>
  <si>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</si>
  <si>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</si>
  <si>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</si>
  <si>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</si>
  <si>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</si>
  <si>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</si>
  <si>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</si>
  <si>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</si>
  <si>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</si>
  <si>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</si>
  <si>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</si>
  <si>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</si>
  <si>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</si>
  <si>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</si>
  <si>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</si>
  <si>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</si>
  <si>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</si>
  <si>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</si>
  <si>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</si>
  <si>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</si>
  <si>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</si>
  <si>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</si>
  <si>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</si>
  <si>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</si>
  <si>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</si>
  <si>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</si>
  <si>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</si>
  <si>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</si>
  <si>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</si>
  <si>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</si>
  <si>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</si>
  <si>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</si>
  <si>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</si>
  <si>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</si>
  <si>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</si>
  <si>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</si>
  <si>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</si>
  <si>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</si>
  <si>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</si>
  <si>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</si>
  <si>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</si>
  <si>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</si>
  <si>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</si>
  <si>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</si>
  <si>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</si>
  <si>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</si>
  <si>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</si>
  <si>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</si>
  <si>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</si>
  <si>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</si>
  <si>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</si>
  <si>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</si>
  <si>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</si>
  <si>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</si>
  <si>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</si>
  <si>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</si>
  <si>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</si>
  <si>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</si>
  <si>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</si>
  <si>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</si>
  <si>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</si>
  <si>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</si>
  <si>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</si>
  <si>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</si>
  <si>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</si>
  <si>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</si>
  <si>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</si>
  <si>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</si>
  <si>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</si>
  <si>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</si>
  <si>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</si>
  <si>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</si>
  <si>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</si>
  <si>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</si>
  <si>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</si>
  <si>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</si>
  <si>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</si>
  <si>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</si>
  <si>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</si>
  <si>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</si>
  <si>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</si>
  <si>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</si>
  <si>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</si>
  <si>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</si>
  <si>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</si>
  <si>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</si>
  <si>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</si>
  <si>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</si>
  <si>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</si>
  <si>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</si>
  <si>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</si>
  <si>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</si>
  <si>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</si>
  <si>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</si>
  <si>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</si>
  <si>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</si>
  <si>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</si>
  <si>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</si>
  <si>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</si>
  <si>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</si>
  <si>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</si>
  <si>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</si>
  <si>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</si>
  <si>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</si>
  <si>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</si>
  <si>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</si>
  <si>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</si>
  <si>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</si>
  <si>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</si>
  <si>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</si>
  <si>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</si>
  <si>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</si>
  <si>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</si>
  <si>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</si>
  <si>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</si>
  <si>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</si>
  <si>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</si>
  <si>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</si>
  <si>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</si>
  <si>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</si>
  <si>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</si>
  <si>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</si>
  <si>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</si>
  <si>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</si>
  <si>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</si>
  <si>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</si>
  <si>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</si>
  <si>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</si>
  <si>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</si>
  <si>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</si>
  <si>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</si>
  <si>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</si>
  <si>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</si>
  <si>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</si>
  <si>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</si>
  <si>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</si>
  <si>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</si>
  <si>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</si>
  <si>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</si>
  <si>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</si>
  <si>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</si>
  <si>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</si>
  <si>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</si>
  <si>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</si>
  <si>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</si>
  <si>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</si>
  <si>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</si>
  <si>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</si>
  <si>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</si>
  <si>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</si>
  <si>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</si>
  <si>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</si>
  <si>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</si>
  <si>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</si>
  <si>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</si>
  <si>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</si>
  <si>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</si>
  <si>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</si>
  <si>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</si>
  <si>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</si>
  <si>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</si>
  <si>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</si>
  <si>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</si>
  <si>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</si>
  <si>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</si>
  <si>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</si>
  <si>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</si>
  <si>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</si>
  <si>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</si>
  <si>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</si>
  <si>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</si>
  <si>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</si>
  <si>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</si>
  <si>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</si>
  <si>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</si>
  <si>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</si>
  <si>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</si>
  <si>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</si>
  <si>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</si>
  <si>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</si>
  <si>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</si>
  <si>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</si>
  <si>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</si>
  <si>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</si>
  <si>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</si>
  <si>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</si>
  <si>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</si>
  <si>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</si>
  <si>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</si>
  <si>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</si>
  <si>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</si>
  <si>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</si>
  <si>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</si>
  <si>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</si>
  <si>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</si>
  <si>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</si>
  <si>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</si>
  <si>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</si>
  <si>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</si>
  <si>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</si>
  <si>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</si>
  <si>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</si>
  <si>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</si>
  <si>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</si>
  <si>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</si>
  <si>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</si>
  <si>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</si>
  <si>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</si>
  <si>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</si>
  <si>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</si>
  <si>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</si>
  <si>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</si>
  <si>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</si>
  <si>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</si>
  <si>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</si>
  <si>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</si>
  <si>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</si>
  <si>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</si>
  <si>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</si>
  <si>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</si>
  <si>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</si>
  <si>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</si>
  <si>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</si>
  <si>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</si>
  <si>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</si>
  <si>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</si>
  <si>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</si>
  <si>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</si>
  <si>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</si>
  <si>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</si>
  <si>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</si>
  <si>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</si>
  <si>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</si>
  <si>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</si>
  <si>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</si>
  <si>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</si>
  <si>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</si>
  <si>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</si>
  <si>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</si>
  <si>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</si>
  <si>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</si>
  <si>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</si>
  <si>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</si>
  <si>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</si>
  <si>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</si>
  <si>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</si>
  <si>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</si>
  <si>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</si>
  <si>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</si>
  <si>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</si>
  <si>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</si>
  <si>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</si>
  <si>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</si>
  <si>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</si>
  <si>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</si>
  <si>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</si>
  <si>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</si>
  <si>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</si>
  <si>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</si>
  <si>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</si>
  <si>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</si>
  <si>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</si>
  <si>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</si>
  <si>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</si>
  <si>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</si>
  <si>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</si>
  <si>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</si>
  <si>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</si>
  <si>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</si>
  <si>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</si>
  <si>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</si>
  <si>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</si>
  <si>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</si>
  <si>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</si>
  <si>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</si>
  <si>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</si>
  <si>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</si>
  <si>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</si>
  <si>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</si>
  <si>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</si>
  <si>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</si>
  <si>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</si>
  <si>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</si>
  <si>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</si>
  <si>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</si>
  <si>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</si>
  <si>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</si>
  <si>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</si>
  <si>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</si>
  <si>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</si>
  <si>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</si>
  <si>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</si>
  <si>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</si>
  <si>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</si>
  <si>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</si>
  <si>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</si>
  <si>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</si>
  <si>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</si>
  <si>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</si>
  <si>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</si>
  <si>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</si>
  <si>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</si>
  <si>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</si>
  <si>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</si>
  <si>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</si>
  <si>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</si>
  <si>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</si>
  <si>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</si>
  <si>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</si>
  <si>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</si>
  <si>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</si>
  <si>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</si>
  <si>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</si>
  <si>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</si>
  <si>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</si>
  <si>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</si>
  <si>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</si>
  <si>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</si>
  <si>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</si>
  <si>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</si>
  <si>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</si>
  <si>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</si>
  <si>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</si>
  <si>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</si>
  <si>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</si>
  <si>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</si>
  <si>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</si>
  <si>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</si>
  <si>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</si>
  <si>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</si>
  <si>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</si>
  <si>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</si>
  <si>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</si>
  <si>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</si>
  <si>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</si>
  <si>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</si>
  <si>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</si>
  <si>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</si>
  <si>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</si>
  <si>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</si>
  <si>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</si>
  <si>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</si>
  <si>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</si>
  <si>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</si>
  <si>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</si>
  <si>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</si>
  <si>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</si>
  <si>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</si>
  <si>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</si>
  <si>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</si>
  <si>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</si>
  <si>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</si>
  <si>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</si>
  <si>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</si>
  <si>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</si>
  <si>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</si>
  <si>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</si>
  <si>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</si>
  <si>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</si>
  <si>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</si>
  <si>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</si>
  <si>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</si>
  <si>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</si>
  <si>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</si>
  <si>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</si>
  <si>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</si>
  <si>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</si>
  <si>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</si>
  <si>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</si>
  <si>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</si>
  <si>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</si>
  <si>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</si>
  <si>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</si>
  <si>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</si>
  <si>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</si>
  <si>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</si>
  <si>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</si>
  <si>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</si>
  <si>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</si>
  <si>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</si>
  <si>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</si>
  <si>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</si>
  <si>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</si>
  <si>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</si>
  <si>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</si>
  <si>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</si>
  <si>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</si>
  <si>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</si>
  <si>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</si>
  <si>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</si>
  <si>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</si>
  <si>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</si>
  <si>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</si>
  <si>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</si>
  <si>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</si>
  <si>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</si>
  <si>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</si>
  <si>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</si>
  <si>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</si>
  <si>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</si>
  <si>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</si>
  <si>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</si>
  <si>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</si>
  <si>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</si>
  <si>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</si>
  <si>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</si>
  <si>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</si>
  <si>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</si>
  <si>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</si>
  <si>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</si>
  <si>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</si>
  <si>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</si>
  <si>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</si>
  <si>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</si>
  <si>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</si>
  <si>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</si>
  <si>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</si>
  <si>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</si>
  <si>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</si>
  <si>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</si>
  <si>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</si>
  <si>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</si>
  <si>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</si>
  <si>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</si>
  <si>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</si>
  <si>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</si>
  <si>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</si>
  <si>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</si>
  <si>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</si>
  <si>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</si>
  <si>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</si>
  <si>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</si>
  <si>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</si>
  <si>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</si>
  <si>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</si>
  <si>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</si>
  <si>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</si>
  <si>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</si>
  <si>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</si>
  <si>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</si>
  <si>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</si>
  <si>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</si>
  <si>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</si>
  <si>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</si>
  <si>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</si>
  <si>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</si>
  <si>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</si>
  <si>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</si>
  <si>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</si>
  <si>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</si>
  <si>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</si>
  <si>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</si>
  <si>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</si>
  <si>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</si>
  <si>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</si>
  <si>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</si>
  <si>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</si>
  <si>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</si>
  <si>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</si>
  <si>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</si>
  <si>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</si>
  <si>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</si>
  <si>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</si>
  <si>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</si>
  <si>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</si>
  <si>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</si>
  <si>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</si>
  <si>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</si>
  <si>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</si>
  <si>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</si>
  <si>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</si>
  <si>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</si>
  <si>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</si>
  <si>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</si>
  <si>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</si>
  <si>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</si>
  <si>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</si>
  <si>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</si>
  <si>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</si>
  <si>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</si>
  <si>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</si>
  <si>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</si>
  <si>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</si>
  <si>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</si>
  <si>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</si>
  <si>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</si>
  <si>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</si>
  <si>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</si>
  <si>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</si>
  <si>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</si>
  <si>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</si>
  <si>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</si>
  <si>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</si>
  <si>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</si>
  <si>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</si>
  <si>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</si>
  <si>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</si>
  <si>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</si>
  <si>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</si>
  <si>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</si>
  <si>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</si>
  <si>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</si>
  <si>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</si>
  <si>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</si>
  <si>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</si>
  <si>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</si>
  <si>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</si>
  <si>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</si>
  <si>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</si>
  <si>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</si>
  <si>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</si>
  <si>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</si>
  <si>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</si>
  <si>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</si>
  <si>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</si>
  <si>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</si>
  <si>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</si>
  <si>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</si>
  <si>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</si>
  <si>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</si>
  <si>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</si>
  <si>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</si>
  <si>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</si>
  <si>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</si>
  <si>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</si>
  <si>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</si>
  <si>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</si>
  <si>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</si>
  <si>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</si>
  <si>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</si>
  <si>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</si>
  <si>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</si>
  <si>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</si>
  <si>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</si>
  <si>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</si>
  <si>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</si>
  <si>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</si>
  <si>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</si>
  <si>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</si>
  <si>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</si>
  <si>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</si>
  <si>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</si>
  <si>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</si>
  <si>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</si>
  <si>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</si>
  <si>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</si>
  <si>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</si>
  <si>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</si>
  <si>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</si>
  <si>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</si>
  <si>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</si>
  <si>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</si>
  <si>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</si>
  <si>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</si>
  <si>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</si>
  <si>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</si>
  <si>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</si>
  <si>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</si>
  <si>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</si>
  <si>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</si>
  <si>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</si>
  <si>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</si>
  <si>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</si>
  <si>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</si>
  <si>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</si>
  <si>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</si>
  <si>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</si>
  <si>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</si>
  <si>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</si>
  <si>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</si>
  <si>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</si>
  <si>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</si>
  <si>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</si>
  <si>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</si>
  <si>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</si>
  <si>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</si>
  <si>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</si>
  <si>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</si>
  <si>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</si>
  <si>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</si>
  <si>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</si>
  <si>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</si>
  <si>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</si>
  <si>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</si>
  <si>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</si>
  <si>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</si>
  <si>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</si>
  <si>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</si>
  <si>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</si>
  <si>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</si>
  <si>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</si>
  <si>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</si>
  <si>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</si>
  <si>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</si>
  <si>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</si>
  <si>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</si>
  <si>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</si>
  <si>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</si>
  <si>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</si>
  <si>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</si>
  <si>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</si>
  <si>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</si>
  <si>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</si>
  <si>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</si>
  <si>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</si>
  <si>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</si>
  <si>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</si>
  <si>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</si>
  <si>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</si>
  <si>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</si>
  <si>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</si>
  <si>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</si>
  <si>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</si>
  <si>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</si>
  <si>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</si>
  <si>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</si>
  <si>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</si>
  <si>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</si>
  <si>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</si>
  <si>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</si>
  <si>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</si>
  <si>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</si>
  <si>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</si>
  <si>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</si>
  <si>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</si>
  <si>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</si>
  <si>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</si>
  <si>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</si>
  <si>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</si>
  <si>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</si>
  <si>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</si>
  <si>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</si>
  <si>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</si>
  <si>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</si>
  <si>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</si>
  <si>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</si>
  <si>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</si>
  <si>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</si>
  <si>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</si>
  <si>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</si>
  <si>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</si>
  <si>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</si>
  <si>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</si>
  <si>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</si>
  <si>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</si>
  <si>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</si>
  <si>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</si>
  <si>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</si>
  <si>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</si>
  <si>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</si>
  <si>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</si>
  <si>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</si>
  <si>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</si>
  <si>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</si>
  <si>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</si>
  <si>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</si>
  <si>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</si>
  <si>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</si>
  <si>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</si>
  <si>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</si>
  <si>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</si>
  <si>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</si>
  <si>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</si>
  <si>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</si>
  <si>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</si>
  <si>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</si>
  <si>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</si>
  <si>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</si>
  <si>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</si>
  <si>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</si>
  <si>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</si>
  <si>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</si>
  <si>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</si>
  <si>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</si>
  <si>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</si>
  <si>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</si>
  <si>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</si>
  <si>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</si>
  <si>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</si>
  <si>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</si>
  <si>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</si>
  <si>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</si>
  <si>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</si>
  <si>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</si>
  <si>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</si>
  <si>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</si>
  <si>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</si>
  <si>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</si>
  <si>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</si>
  <si>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</si>
  <si>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</si>
  <si>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</si>
  <si>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</si>
  <si>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</si>
  <si>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</si>
  <si>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</si>
  <si>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</si>
  <si>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</si>
  <si>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</si>
  <si>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</si>
  <si>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</si>
  <si>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</si>
  <si>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</si>
  <si>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</si>
  <si>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</si>
  <si>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</si>
  <si>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</si>
  <si>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</si>
  <si>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</si>
  <si>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</si>
  <si>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</si>
  <si>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</si>
  <si>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</si>
  <si>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</si>
  <si>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</si>
  <si>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</si>
  <si>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</si>
  <si>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</si>
  <si>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</si>
  <si>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</si>
  <si>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</si>
  <si>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</si>
  <si>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</si>
  <si>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</si>
  <si>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</si>
  <si>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</si>
  <si>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</si>
  <si>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</si>
  <si>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</si>
  <si>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</si>
  <si>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</si>
  <si>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</si>
  <si>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</si>
  <si>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</si>
  <si>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</si>
  <si>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</si>
  <si>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</si>
  <si>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</si>
  <si>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</si>
  <si>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</si>
  <si>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</si>
  <si>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</si>
  <si>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</si>
  <si>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</si>
  <si>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</si>
  <si>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</si>
  <si>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</si>
  <si>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</si>
  <si>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</si>
  <si>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</si>
  <si>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</si>
  <si>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</si>
  <si>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</si>
  <si>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</si>
  <si>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</si>
  <si>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</si>
  <si>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</si>
  <si>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</si>
  <si>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</si>
  <si>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</si>
  <si>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</si>
  <si>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</si>
  <si>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</si>
  <si>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</si>
  <si>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</si>
  <si>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</si>
  <si>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</si>
  <si>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</si>
  <si>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</si>
  <si>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</si>
  <si>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</si>
  <si>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</si>
  <si>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</si>
  <si>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</si>
  <si>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</si>
  <si>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</si>
  <si>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</si>
  <si>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</si>
  <si>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</si>
  <si>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</si>
  <si>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</si>
  <si>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</si>
  <si>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</si>
  <si>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</si>
  <si>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</si>
  <si>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</si>
  <si>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</si>
  <si>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</si>
  <si>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</si>
  <si>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</si>
  <si>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</si>
  <si>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</si>
  <si>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</si>
  <si>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</si>
  <si>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</si>
  <si>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</si>
  <si>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</si>
  <si>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</si>
  <si>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</si>
  <si>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</si>
  <si>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</si>
  <si>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</si>
  <si>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</si>
  <si>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</si>
  <si>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</si>
  <si>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</si>
  <si>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</si>
  <si>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</si>
  <si>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</si>
  <si>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</si>
  <si>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</si>
  <si>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</si>
  <si>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</si>
  <si>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</si>
  <si>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</si>
  <si>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</si>
  <si>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</si>
  <si>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</si>
  <si>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</si>
  <si>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</si>
  <si>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</si>
  <si>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</si>
  <si>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</si>
  <si>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</si>
  <si>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</si>
  <si>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</si>
  <si>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</si>
  <si>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</si>
  <si>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</si>
  <si>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</si>
  <si>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</si>
  <si>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</si>
  <si>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</si>
  <si>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</si>
  <si>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</si>
  <si>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</si>
  <si>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</si>
  <si>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</si>
  <si>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</si>
  <si>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</si>
  <si>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</si>
  <si>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</si>
  <si>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</si>
  <si>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</si>
  <si>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</si>
  <si>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</si>
  <si>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</si>
  <si>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</si>
  <si>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</si>
  <si>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</si>
  <si>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</si>
  <si>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</si>
  <si>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</si>
  <si>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</si>
  <si>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</si>
  <si>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</si>
  <si>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</si>
  <si>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</si>
  <si>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</si>
  <si>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</si>
  <si>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</si>
  <si>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</si>
  <si>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</si>
  <si>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</si>
  <si>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</si>
  <si>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</si>
  <si>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</si>
  <si>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</si>
  <si>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</si>
  <si>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</si>
  <si>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</si>
  <si>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</si>
  <si>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</si>
  <si>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</si>
  <si>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</si>
  <si>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</si>
  <si>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</si>
  <si>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</si>
  <si>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</si>
  <si>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</si>
  <si>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</si>
  <si>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</si>
  <si>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</si>
  <si>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</si>
  <si>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</si>
  <si>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</si>
  <si>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</si>
  <si>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</si>
  <si>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</si>
  <si>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</si>
  <si>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</si>
  <si>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</si>
  <si>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</si>
  <si>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</si>
  <si>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</si>
  <si>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</si>
  <si>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</si>
  <si>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</si>
  <si>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</si>
  <si>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</si>
  <si>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</si>
  <si>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</si>
  <si>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</si>
  <si>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</si>
  <si>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</si>
  <si>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</si>
  <si>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</si>
  <si>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</si>
  <si>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</si>
  <si>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</si>
  <si>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</si>
  <si>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</si>
  <si>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</si>
  <si>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</si>
  <si>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</si>
  <si>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</si>
  <si>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</si>
  <si>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</si>
  <si>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</si>
  <si>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</si>
  <si>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</si>
  <si>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</si>
  <si>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</si>
  <si>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</si>
  <si>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</si>
  <si>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</si>
  <si>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</si>
  <si>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</si>
  <si>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</si>
  <si>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</si>
  <si>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</si>
  <si>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</si>
  <si>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</si>
  <si>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</si>
  <si>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</si>
  <si>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</si>
  <si>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</si>
  <si>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</si>
  <si>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</si>
  <si>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</si>
  <si>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</si>
  <si>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</si>
  <si>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</si>
  <si>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</si>
  <si>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</si>
  <si>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</si>
  <si>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</si>
  <si>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</si>
  <si>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</si>
  <si>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</si>
  <si>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</si>
  <si>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</si>
  <si>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</si>
  <si>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</si>
  <si>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</si>
  <si>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</si>
  <si>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</si>
  <si>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</si>
  <si>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</si>
  <si>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</si>
  <si>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</si>
  <si>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</si>
  <si>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</si>
  <si>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</si>
  <si>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</si>
  <si>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</si>
  <si>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</si>
  <si>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</si>
  <si>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</si>
  <si>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</si>
  <si>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</si>
  <si>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</si>
  <si>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</si>
  <si>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</si>
  <si>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</si>
  <si>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</si>
  <si>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</si>
  <si>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</si>
  <si>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</si>
  <si>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</si>
  <si>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</si>
  <si>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</si>
  <si>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</si>
  <si>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</si>
  <si>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</si>
  <si>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</si>
  <si>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</si>
  <si>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</si>
  <si>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</si>
  <si>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</si>
  <si>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</si>
  <si>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</si>
  <si>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</si>
  <si>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</si>
  <si>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</si>
  <si>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</si>
  <si>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</si>
  <si>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</si>
  <si>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</si>
  <si>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</si>
  <si>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</si>
  <si>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</si>
  <si>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</si>
  <si>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</si>
  <si>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</si>
  <si>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</si>
  <si>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</si>
  <si>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</si>
  <si>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</si>
  <si>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</si>
  <si>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</si>
  <si>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</si>
  <si>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</si>
  <si>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</si>
  <si>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</si>
  <si>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</si>
  <si>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</si>
  <si>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</si>
  <si>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</si>
  <si>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</si>
  <si>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</si>
  <si>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</si>
  <si>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</si>
  <si>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</si>
  <si>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</si>
  <si>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</si>
  <si>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</si>
  <si>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</si>
  <si>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</si>
  <si>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</si>
  <si>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</si>
  <si>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</si>
  <si>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</si>
  <si>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</si>
  <si>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</si>
  <si>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</si>
  <si>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</si>
  <si>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</si>
  <si>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</si>
  <si>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</si>
  <si>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</si>
  <si>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</si>
  <si>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</si>
  <si>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</si>
  <si>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</si>
  <si>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</si>
  <si>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</si>
  <si>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</si>
  <si>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</si>
  <si>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</si>
  <si>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</si>
  <si>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</si>
  <si>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</si>
  <si>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</si>
  <si>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</si>
  <si>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</si>
  <si>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</si>
  <si>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</si>
  <si>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</si>
  <si>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</si>
  <si>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</si>
  <si>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</si>
  <si>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</si>
  <si>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</si>
  <si>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</si>
  <si>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</si>
  <si>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</si>
  <si>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</si>
  <si>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</si>
  <si>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</si>
  <si>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</si>
  <si>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</si>
  <si>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</si>
  <si>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</si>
  <si>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</si>
  <si>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</si>
  <si>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</si>
  <si>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</si>
  <si>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</si>
  <si>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</si>
  <si>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</si>
  <si>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</si>
  <si>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</si>
  <si>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</si>
  <si>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</si>
  <si>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</si>
  <si>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</si>
  <si>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</si>
  <si>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</si>
  <si>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</si>
  <si>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</si>
  <si>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</si>
  <si>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</si>
  <si>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</si>
  <si>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</si>
  <si>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</si>
  <si>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</si>
  <si>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</si>
  <si>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</si>
  <si>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</si>
  <si>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</si>
  <si>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</si>
  <si>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</si>
  <si>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</si>
  <si>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</si>
  <si>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</si>
  <si>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</si>
  <si>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</si>
  <si>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</si>
  <si>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</si>
  <si>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</si>
  <si>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</si>
  <si>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</si>
  <si>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</si>
  <si>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</si>
  <si>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</si>
  <si>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</si>
  <si>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</si>
  <si>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</si>
  <si>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</si>
  <si>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</si>
  <si>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</si>
  <si>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</si>
  <si>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</si>
  <si>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</si>
  <si>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</si>
  <si>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</si>
  <si>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</si>
  <si>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</si>
  <si>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</si>
  <si>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</si>
  <si>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</si>
  <si>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</si>
  <si>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</si>
  <si>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</si>
  <si>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</si>
  <si>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</si>
  <si>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</si>
  <si>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</si>
  <si>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</si>
  <si>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</si>
  <si>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</si>
  <si>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</si>
  <si>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</si>
  <si>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</si>
  <si>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</si>
  <si>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</si>
  <si>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</si>
  <si>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</si>
  <si>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</si>
  <si>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</si>
  <si>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</si>
  <si>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</si>
  <si>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</si>
  <si>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</si>
  <si>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</si>
  <si>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</si>
  <si>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</si>
  <si>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</si>
  <si>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</si>
  <si>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</si>
  <si>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</si>
  <si>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</si>
  <si>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</si>
  <si>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</si>
  <si>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</si>
  <si>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</si>
  <si>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</si>
  <si>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</si>
  <si>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</si>
  <si>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</si>
  <si>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</si>
  <si>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</si>
  <si>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</si>
  <si>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</si>
  <si>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</si>
  <si>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</si>
  <si>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</si>
  <si>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</si>
  <si>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</si>
  <si>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</si>
  <si>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</si>
  <si>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</si>
  <si>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</si>
  <si>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</si>
  <si>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</si>
  <si>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</si>
  <si>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</si>
  <si>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</si>
  <si>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</si>
  <si>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</si>
  <si>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</si>
  <si>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</si>
  <si>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</si>
  <si>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</si>
  <si>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</si>
  <si>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</si>
  <si>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</si>
  <si>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</si>
  <si>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</si>
  <si>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</si>
  <si>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</si>
  <si>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</si>
  <si>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</si>
  <si>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</si>
  <si>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</si>
  <si>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</si>
  <si>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</si>
  <si>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</si>
  <si>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</si>
  <si>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</si>
  <si>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</si>
  <si>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</si>
  <si>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</si>
  <si>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</si>
  <si>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</si>
  <si>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</si>
  <si>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</si>
  <si>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</si>
  <si>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</si>
  <si>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</si>
  <si>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</si>
  <si>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</si>
  <si>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</si>
  <si>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</si>
  <si>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</si>
  <si>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</si>
  <si>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</si>
  <si>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</si>
  <si>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</si>
  <si>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</si>
  <si>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</si>
  <si>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</si>
  <si>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</si>
  <si>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</si>
  <si>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</si>
  <si>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</si>
  <si>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</si>
  <si>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</si>
  <si>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</si>
  <si>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</si>
  <si>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</si>
  <si>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</si>
  <si>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</si>
  <si>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</si>
  <si>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</si>
  <si>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</si>
  <si>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</si>
  <si>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</si>
  <si>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</si>
  <si>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</si>
  <si>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</si>
  <si>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</si>
  <si>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</si>
  <si>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</si>
  <si>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</si>
  <si>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</si>
  <si>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</si>
  <si>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</si>
  <si>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</si>
  <si>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</si>
  <si>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</si>
  <si>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</si>
  <si>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</si>
  <si>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</si>
  <si>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</si>
  <si>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</si>
  <si>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</si>
  <si>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</si>
  <si>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</si>
  <si>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</si>
  <si>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</si>
  <si>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</si>
  <si>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</si>
  <si>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</si>
  <si>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</si>
  <si>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</si>
  <si>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</si>
  <si>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</si>
  <si>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</si>
  <si>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</si>
  <si>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</si>
  <si>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</si>
  <si>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</si>
  <si>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</si>
  <si>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</si>
  <si>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</si>
  <si>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</si>
  <si>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</si>
  <si>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</si>
  <si>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</si>
  <si>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</si>
  <si>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</si>
  <si>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</si>
  <si>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</si>
  <si>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</si>
  <si>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</si>
  <si>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</si>
  <si>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</si>
  <si>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</si>
  <si>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</si>
  <si>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</si>
  <si>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</si>
  <si>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</si>
  <si>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</si>
  <si>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</si>
  <si>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</si>
  <si>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</si>
  <si>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</si>
  <si>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</si>
  <si>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</si>
  <si>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</si>
  <si>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</si>
  <si>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</si>
  <si>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</si>
  <si>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</si>
  <si>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</si>
  <si>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</si>
  <si>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</si>
  <si>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</si>
  <si>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</si>
  <si>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</si>
  <si>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</si>
  <si>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</si>
  <si>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</si>
  <si>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</si>
  <si>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</si>
  <si>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</si>
  <si>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</si>
  <si>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</si>
  <si>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</si>
  <si>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</si>
  <si>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</si>
  <si>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</si>
  <si>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</si>
  <si>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</si>
  <si>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</si>
  <si>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</si>
  <si>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</si>
  <si>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</si>
  <si>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</si>
  <si>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</si>
  <si>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</si>
  <si>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</si>
  <si>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</si>
  <si>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</si>
  <si>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</si>
  <si>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</si>
  <si>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</si>
  <si>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</si>
  <si>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</si>
  <si>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</si>
  <si>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</si>
  <si>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</si>
  <si>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</si>
  <si>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</si>
  <si>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</si>
  <si>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</si>
  <si>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</si>
  <si>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</si>
  <si>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</si>
  <si>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</si>
  <si>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</si>
  <si>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</si>
  <si>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</si>
  <si>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</si>
  <si>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</si>
  <si>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</si>
  <si>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</si>
  <si>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</si>
  <si>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</si>
  <si>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</si>
  <si>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</si>
  <si>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</si>
  <si>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</si>
  <si>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</si>
  <si>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</si>
  <si>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</si>
  <si>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</si>
  <si>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</si>
  <si>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</si>
  <si>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</si>
  <si>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</si>
  <si>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</si>
  <si>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</si>
  <si>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</si>
  <si>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</si>
  <si>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</si>
  <si>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</si>
  <si>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</si>
  <si>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</si>
  <si>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</si>
  <si>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</si>
  <si>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</si>
  <si>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</si>
  <si>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</si>
  <si>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</si>
  <si>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</si>
  <si>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</si>
  <si>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</si>
  <si>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</si>
  <si>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</si>
  <si>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</si>
  <si>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</si>
  <si>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</si>
  <si>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</si>
  <si>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</si>
  <si>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</si>
  <si>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</si>
  <si>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</si>
  <si>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</si>
  <si>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</si>
  <si>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</si>
  <si>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</si>
  <si>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</si>
  <si>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</si>
  <si>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</si>
  <si>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</si>
  <si>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</si>
  <si>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</si>
  <si>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</si>
  <si>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</si>
  <si>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</si>
  <si>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</si>
  <si>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</si>
  <si>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</si>
  <si>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</si>
  <si>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</si>
  <si>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</si>
  <si>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</si>
  <si>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</si>
  <si>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</si>
  <si>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</si>
  <si>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</si>
  <si>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</si>
  <si>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</si>
  <si>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</si>
  <si>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</si>
  <si>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</si>
  <si>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</si>
  <si>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</si>
  <si>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</si>
  <si>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</si>
  <si>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</si>
  <si>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</si>
  <si>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</si>
  <si>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</si>
  <si>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</si>
  <si>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</si>
  <si>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</si>
  <si>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</si>
  <si>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</si>
  <si>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</si>
  <si>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</si>
  <si>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</si>
  <si>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</si>
  <si>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</si>
  <si>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</si>
  <si>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</si>
  <si>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</si>
  <si>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</si>
  <si>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</si>
  <si>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</si>
  <si>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</si>
  <si>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</si>
  <si>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</si>
  <si>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</si>
  <si>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</si>
  <si>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</si>
  <si>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</si>
  <si>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</si>
  <si>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</si>
  <si>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</si>
  <si>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</si>
  <si>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</si>
  <si>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</si>
  <si>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</si>
  <si>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</si>
  <si>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</si>
  <si>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</si>
  <si>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</si>
  <si>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</si>
  <si>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</si>
  <si>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</si>
  <si>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</si>
  <si>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</si>
  <si>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</si>
  <si>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</si>
  <si>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</si>
  <si>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</si>
  <si>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</si>
  <si>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</si>
  <si>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</si>
  <si>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</si>
  <si>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</si>
  <si>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</si>
  <si>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</si>
  <si>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</si>
  <si>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</si>
  <si>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</si>
  <si>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</si>
  <si>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</si>
  <si>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</si>
  <si>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</si>
  <si>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</si>
  <si>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</si>
  <si>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</si>
  <si>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</si>
  <si>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</si>
  <si>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</si>
  <si>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</si>
  <si>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</si>
  <si>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</si>
  <si>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</si>
  <si>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</si>
  <si>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</si>
  <si>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</si>
  <si>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</si>
  <si>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</si>
  <si>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</si>
  <si>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</si>
  <si>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</si>
  <si>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</si>
  <si>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</si>
  <si>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</si>
  <si>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</si>
  <si>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</si>
  <si>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</si>
  <si>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</si>
  <si>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</si>
  <si>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</si>
  <si>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</si>
  <si>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</si>
  <si>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</si>
  <si>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</si>
  <si>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</si>
  <si>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</si>
  <si>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</si>
  <si>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</si>
  <si>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</si>
  <si>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</si>
  <si>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</si>
  <si>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</si>
  <si>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</si>
  <si>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</si>
  <si>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</si>
  <si>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</si>
  <si>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</si>
  <si>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</si>
  <si>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</si>
  <si>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</si>
  <si>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</si>
  <si>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</si>
  <si>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</si>
  <si>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</si>
  <si>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</si>
  <si>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</si>
  <si>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</si>
  <si>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</si>
  <si>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</si>
  <si>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</si>
  <si>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</si>
  <si>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</si>
  <si>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</si>
  <si>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</si>
  <si>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</si>
  <si>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</si>
  <si>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</si>
  <si>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</si>
  <si>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</si>
  <si>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</si>
  <si>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</si>
  <si>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</si>
  <si>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</si>
  <si>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</si>
  <si>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</si>
  <si>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</si>
  <si>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</si>
  <si>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</si>
  <si>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</si>
  <si>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</si>
  <si>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</si>
  <si>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</si>
  <si>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</si>
  <si>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</si>
  <si>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</si>
  <si>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</si>
  <si>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</si>
  <si>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</si>
  <si>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</si>
  <si>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</si>
  <si>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</si>
  <si>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</si>
  <si>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</si>
  <si>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</si>
  <si>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</si>
  <si>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</si>
  <si>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</si>
  <si>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</si>
  <si>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</si>
  <si>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</si>
  <si>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</si>
  <si>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</si>
  <si>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</si>
  <si>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</si>
  <si>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</si>
  <si>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</si>
  <si>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</si>
  <si>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</si>
  <si>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</si>
  <si>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</si>
  <si>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</si>
  <si>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</si>
  <si>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</si>
  <si>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</si>
  <si>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</si>
  <si>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</si>
  <si>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</si>
  <si>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</si>
  <si>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</si>
  <si>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</si>
  <si>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</si>
  <si>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</si>
  <si>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</si>
  <si>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</si>
  <si>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</si>
  <si>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</si>
  <si>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</si>
  <si>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</si>
  <si>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</si>
  <si>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</si>
  <si>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</si>
  <si>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</si>
  <si>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</si>
  <si>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</si>
  <si>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</si>
  <si>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</si>
  <si>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</si>
  <si>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</si>
  <si>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</si>
  <si>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</si>
  <si>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</si>
  <si>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</si>
  <si>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</si>
  <si>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</si>
  <si>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</si>
  <si>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</si>
  <si>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</si>
  <si>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</si>
  <si>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</si>
  <si>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</si>
  <si>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</si>
  <si>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</si>
  <si>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</si>
  <si>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</si>
  <si>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</si>
  <si>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</si>
  <si>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</si>
  <si>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</si>
  <si>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</si>
  <si>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</si>
  <si>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</si>
  <si>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</si>
  <si>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</si>
  <si>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</si>
  <si>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</si>
  <si>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</si>
  <si>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</si>
  <si>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</si>
  <si>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</si>
  <si>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</si>
  <si>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</si>
  <si>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</si>
  <si>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</si>
  <si>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</si>
  <si>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</si>
  <si>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</si>
  <si>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</si>
  <si>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</si>
  <si>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</si>
  <si>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</si>
  <si>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</si>
  <si>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</si>
  <si>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</si>
  <si>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</si>
  <si>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</si>
  <si>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</si>
  <si>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</si>
  <si>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</si>
  <si>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</si>
  <si>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</si>
  <si>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</si>
  <si>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</si>
  <si>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</si>
  <si>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</si>
  <si>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</si>
  <si>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</si>
  <si>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</si>
  <si>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</si>
  <si>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</si>
  <si>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</si>
  <si>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</si>
  <si>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</si>
  <si>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</si>
  <si>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</si>
  <si>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</si>
  <si>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</si>
  <si>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</si>
  <si>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</si>
  <si>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</si>
  <si>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</si>
  <si>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</si>
  <si>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</si>
  <si>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</si>
  <si>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</si>
  <si>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</si>
  <si>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</si>
  <si>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</si>
  <si>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</si>
  <si>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</si>
  <si>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</si>
  <si>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</si>
  <si>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</si>
  <si>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</si>
  <si>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</si>
  <si>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</si>
  <si>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</si>
  <si>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</si>
  <si>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</si>
  <si>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</si>
  <si>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</si>
  <si>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</si>
  <si>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</si>
  <si>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</si>
  <si>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</si>
  <si>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</si>
  <si>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</si>
  <si>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</si>
  <si>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</si>
  <si>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</si>
  <si>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</si>
  <si>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</si>
  <si>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</si>
  <si>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</si>
  <si>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</si>
  <si>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</si>
  <si>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</si>
  <si>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</si>
  <si>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</si>
  <si>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</si>
  <si>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</si>
  <si>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</si>
  <si>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</si>
  <si>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</si>
  <si>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</si>
  <si>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</si>
  <si>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</si>
  <si>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</si>
  <si>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</si>
  <si>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</si>
  <si>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</si>
  <si>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</si>
  <si>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</si>
  <si>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</si>
  <si>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</si>
  <si>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</si>
  <si>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</si>
  <si>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</si>
  <si>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</si>
  <si>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</si>
  <si>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</si>
  <si>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</si>
  <si>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</si>
  <si>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</si>
  <si>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</si>
  <si>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</si>
  <si>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</si>
  <si>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</si>
  <si>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</si>
  <si>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</si>
  <si>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</si>
  <si>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</si>
  <si>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</si>
  <si>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</si>
  <si>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</si>
  <si>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</si>
  <si>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</si>
  <si>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</si>
  <si>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</si>
  <si>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</si>
  <si>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</si>
  <si>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</si>
  <si>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</si>
  <si>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</si>
  <si>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</si>
  <si>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</si>
  <si>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</si>
  <si>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</si>
  <si>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</si>
  <si>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</si>
  <si>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</si>
  <si>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</si>
  <si>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</si>
  <si>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</si>
  <si>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</si>
  <si>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</si>
  <si>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</si>
  <si>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</si>
  <si>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</si>
  <si>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</si>
  <si>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</si>
  <si>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</si>
  <si>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</si>
  <si>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</si>
  <si>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</si>
  <si>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</si>
  <si>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</si>
  <si>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</si>
  <si>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</si>
  <si>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</si>
  <si>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</si>
  <si>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</si>
  <si>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</si>
  <si>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</si>
  <si>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</si>
  <si>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</si>
  <si>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</si>
  <si>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</si>
  <si>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</si>
  <si>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</si>
  <si>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</si>
  <si>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</si>
  <si>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</si>
  <si>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</si>
  <si>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</si>
  <si>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</si>
  <si>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</si>
  <si>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</si>
  <si>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</si>
  <si>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</si>
  <si>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</si>
  <si>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</si>
  <si>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</si>
  <si>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</si>
  <si>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</si>
  <si>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</si>
  <si>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</si>
  <si>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</si>
  <si>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</si>
  <si>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</si>
  <si>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</si>
  <si>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</si>
  <si>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</si>
  <si>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</si>
  <si>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</si>
  <si>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</si>
  <si>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</si>
  <si>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</si>
  <si>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</si>
  <si>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</si>
  <si>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</si>
  <si>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</si>
  <si>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</si>
  <si>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</si>
  <si>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</si>
  <si>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</si>
  <si>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</si>
  <si>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</si>
  <si>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</si>
  <si>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</si>
  <si>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</si>
  <si>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</si>
  <si>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</si>
  <si>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</si>
  <si>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</si>
  <si>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</si>
  <si>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</si>
  <si>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</si>
  <si>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</si>
  <si>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</si>
  <si>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</si>
  <si>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</si>
  <si>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</si>
  <si>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</si>
  <si>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</si>
  <si>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</si>
  <si>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</si>
  <si>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</si>
  <si>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</si>
  <si>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</si>
  <si>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</si>
  <si>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</si>
  <si>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</si>
  <si>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</si>
  <si>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</si>
  <si>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</si>
  <si>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</si>
  <si>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</si>
  <si>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</si>
  <si>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</si>
  <si>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</si>
  <si>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</si>
  <si>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</si>
  <si>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</si>
  <si>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</si>
  <si>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</si>
  <si>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</si>
  <si>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</si>
  <si>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</si>
  <si>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</si>
  <si>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</si>
  <si>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</si>
  <si>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</si>
  <si>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</si>
  <si>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</si>
  <si>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</si>
  <si>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</si>
  <si>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</si>
  <si>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</si>
  <si>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</si>
  <si>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</si>
  <si>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</si>
  <si>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</si>
  <si>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</si>
  <si>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</si>
  <si>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</si>
  <si>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</si>
  <si>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</si>
  <si>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</si>
  <si>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</si>
  <si>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</si>
  <si>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</si>
  <si>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</si>
  <si>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</si>
  <si>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</si>
  <si>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</si>
  <si>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</si>
  <si>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</si>
  <si>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</si>
  <si>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</si>
  <si>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</si>
  <si>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</si>
  <si>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</si>
  <si>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</si>
  <si>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</si>
  <si>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</si>
  <si>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</si>
  <si>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</si>
  <si>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</si>
  <si>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</si>
  <si>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</si>
  <si>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</si>
  <si>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</si>
  <si>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</si>
  <si>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</si>
  <si>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</si>
  <si>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</si>
  <si>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</si>
  <si>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</si>
  <si>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</si>
  <si>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</si>
  <si>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</si>
  <si>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</si>
  <si>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</si>
  <si>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</si>
  <si>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</si>
  <si>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</si>
  <si>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</si>
  <si>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</si>
  <si>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</si>
  <si>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</si>
  <si>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</si>
  <si>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</si>
  <si>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</si>
  <si>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</si>
  <si>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</si>
  <si>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</si>
  <si>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</si>
  <si>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</si>
  <si>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</si>
  <si>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</si>
  <si>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</si>
  <si>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</si>
  <si>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</si>
  <si>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</si>
  <si>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</si>
  <si>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</si>
  <si>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</si>
  <si>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</si>
  <si>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</si>
  <si>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</si>
  <si>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</si>
  <si>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</si>
  <si>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</si>
  <si>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</si>
  <si>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</si>
  <si>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</si>
  <si>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</si>
  <si>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</si>
  <si>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</si>
  <si>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</si>
  <si>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</si>
  <si>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</si>
  <si>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</si>
  <si>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</si>
  <si>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</si>
  <si>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</si>
  <si>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</si>
  <si>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</si>
  <si>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</si>
  <si>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</si>
  <si>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</si>
  <si>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</si>
  <si>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</si>
  <si>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</si>
  <si>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</si>
  <si>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</si>
  <si>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</si>
  <si>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</si>
  <si>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</si>
  <si>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</si>
  <si>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</si>
  <si>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</si>
  <si>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</si>
  <si>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</si>
  <si>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</si>
  <si>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</si>
  <si>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</si>
  <si>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</si>
  <si>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</si>
  <si>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</si>
  <si>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</si>
  <si>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</si>
  <si>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</si>
  <si>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</si>
  <si>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</si>
  <si>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</si>
  <si>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</si>
  <si>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</si>
  <si>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</si>
  <si>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</si>
  <si>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</si>
  <si>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</si>
  <si>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</si>
  <si>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</si>
  <si>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</si>
  <si>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</si>
  <si>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</si>
  <si>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</si>
  <si>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</si>
  <si>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</si>
  <si>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</si>
  <si>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</si>
  <si>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</si>
  <si>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</si>
  <si>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</si>
  <si>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</si>
  <si>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</si>
  <si>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</si>
  <si>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</si>
  <si>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</si>
  <si>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</si>
  <si>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</si>
  <si>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</si>
  <si>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</si>
  <si>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</si>
  <si>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</si>
  <si>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</si>
  <si>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</si>
  <si>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</si>
  <si>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</si>
  <si>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</si>
  <si>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</si>
  <si>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</si>
  <si>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</si>
  <si>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</si>
  <si>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</si>
  <si>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</si>
  <si>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</si>
  <si>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</si>
  <si>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</si>
  <si>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</si>
  <si>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</si>
  <si>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</si>
  <si>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</si>
  <si>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</si>
  <si>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</si>
  <si>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</si>
  <si>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</si>
  <si>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</si>
  <si>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</si>
  <si>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</si>
  <si>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</si>
  <si>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</si>
  <si>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</si>
  <si>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</si>
  <si>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</si>
  <si>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</si>
  <si>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</si>
  <si>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</si>
  <si>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</si>
  <si>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</si>
  <si>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</si>
  <si>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</si>
  <si>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</si>
  <si>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</si>
  <si>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</si>
  <si>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</si>
  <si>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</si>
  <si>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</si>
  <si>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</si>
  <si>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</si>
  <si>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</si>
  <si>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</si>
  <si>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</si>
  <si>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</si>
  <si>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</si>
  <si>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</si>
  <si>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</si>
  <si>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</si>
  <si>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</si>
  <si>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</si>
  <si>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</si>
  <si>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</si>
  <si>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</si>
  <si>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</si>
  <si>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</si>
  <si>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</si>
  <si>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</si>
  <si>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</si>
  <si>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</si>
  <si>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</si>
  <si>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</si>
  <si>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</si>
  <si>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</si>
  <si>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</si>
  <si>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</si>
  <si>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</si>
  <si>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</si>
  <si>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</si>
  <si>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</si>
  <si>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</si>
  <si>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</si>
  <si>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</si>
  <si>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</si>
  <si>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</si>
  <si>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</si>
  <si>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</si>
  <si>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</si>
  <si>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</si>
  <si>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</si>
  <si>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</si>
  <si>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</si>
  <si>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</si>
  <si>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</si>
  <si>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</si>
  <si>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</si>
  <si>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</si>
  <si>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</si>
  <si>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</si>
  <si>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</si>
  <si>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</si>
  <si>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</si>
  <si>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</si>
  <si>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</si>
  <si>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</si>
  <si>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</si>
  <si>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</si>
  <si>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</si>
  <si>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</si>
  <si>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</si>
  <si>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</si>
  <si>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</si>
  <si>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</si>
  <si>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</si>
  <si>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</si>
  <si>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</si>
  <si>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</si>
  <si>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</si>
  <si>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</si>
  <si>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</si>
  <si>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</si>
  <si>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</si>
  <si>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</si>
  <si>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</si>
  <si>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</si>
  <si>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</si>
  <si>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</si>
  <si>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</si>
  <si>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</si>
  <si>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</si>
  <si>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</si>
  <si>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</si>
  <si>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</si>
  <si>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</si>
  <si>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</si>
  <si>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</si>
  <si>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</si>
  <si>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</si>
  <si>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</si>
  <si>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</si>
  <si>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</si>
  <si>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</si>
  <si>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</si>
  <si>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</si>
  <si>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</si>
  <si>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</si>
  <si>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</si>
  <si>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</si>
  <si>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</si>
  <si>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</si>
  <si>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</si>
  <si>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</si>
  <si>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</si>
  <si>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</si>
  <si>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</si>
  <si>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</si>
  <si>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</si>
  <si>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</si>
  <si>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</si>
  <si>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</si>
  <si>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</si>
  <si>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</si>
  <si>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</si>
  <si>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</si>
  <si>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</si>
  <si>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</si>
  <si>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</si>
  <si>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</si>
  <si>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</si>
  <si>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</si>
  <si>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</si>
  <si>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</si>
  <si>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</si>
  <si>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</si>
  <si>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</si>
  <si>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</si>
  <si>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</si>
  <si>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</si>
  <si>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</si>
  <si>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</si>
  <si>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</si>
  <si>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</si>
  <si>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</si>
  <si>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</si>
  <si>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</si>
  <si>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</si>
  <si>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</si>
  <si>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</si>
  <si>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</si>
  <si>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</si>
  <si>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</si>
  <si>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</si>
  <si>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</si>
  <si>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</si>
  <si>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</si>
  <si>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</si>
  <si>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</si>
  <si>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</si>
  <si>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</si>
  <si>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</si>
  <si>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</si>
  <si>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</si>
  <si>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</si>
  <si>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</si>
  <si>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</si>
  <si>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</si>
  <si>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</si>
  <si>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</si>
  <si>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</si>
  <si>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</si>
  <si>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</si>
  <si>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</si>
  <si>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</si>
  <si>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</si>
  <si>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</si>
  <si>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</si>
  <si>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</si>
  <si>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</si>
  <si>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</si>
  <si>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</si>
  <si>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</si>
  <si>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</si>
  <si>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</si>
  <si>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</si>
  <si>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</si>
  <si>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</si>
  <si>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</si>
  <si>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</si>
  <si>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</si>
  <si>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</si>
  <si>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</si>
  <si>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</si>
  <si>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</si>
  <si>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</si>
  <si>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</si>
  <si>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</si>
  <si>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</si>
  <si>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</si>
  <si>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</si>
  <si>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</si>
  <si>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</si>
  <si>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</si>
  <si>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</si>
  <si>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</si>
  <si>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</si>
  <si>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</si>
  <si>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</si>
  <si>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</si>
  <si>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</si>
  <si>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</si>
  <si>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</si>
  <si>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</si>
  <si>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</si>
  <si>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</si>
  <si>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</si>
  <si>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</si>
  <si>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</si>
  <si>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</si>
  <si>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</si>
  <si>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</si>
  <si>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</si>
  <si>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</si>
  <si>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</si>
  <si>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</si>
  <si>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</si>
  <si>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</si>
  <si>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</si>
  <si>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</si>
  <si>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</si>
  <si>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</si>
  <si>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</si>
  <si>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</si>
  <si>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</si>
  <si>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</si>
  <si>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</si>
  <si>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</si>
  <si>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</si>
  <si>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</si>
  <si>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</si>
  <si>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</si>
  <si>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</si>
  <si>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</si>
  <si>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</si>
  <si>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</si>
  <si>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</si>
  <si>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</si>
  <si>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</si>
  <si>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</si>
  <si>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</si>
  <si>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</si>
  <si>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</si>
  <si>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</si>
  <si>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</si>
  <si>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</si>
  <si>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</si>
  <si>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</si>
  <si>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</si>
  <si>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</si>
  <si>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</si>
  <si>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</si>
  <si>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</si>
  <si>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</si>
  <si>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</si>
  <si>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</si>
  <si>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</si>
  <si>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</si>
  <si>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</si>
  <si>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</si>
  <si>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</si>
  <si>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</si>
  <si>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</si>
  <si>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</si>
  <si>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</si>
  <si>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</si>
  <si>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</si>
  <si>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</si>
  <si>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</si>
  <si>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</si>
  <si>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</si>
  <si>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</si>
  <si>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</si>
  <si>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</si>
  <si>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</si>
  <si>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</si>
  <si>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</si>
  <si>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</si>
  <si>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</si>
  <si>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</si>
  <si>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</si>
  <si>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</si>
  <si>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</si>
  <si>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</si>
  <si>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</si>
  <si>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</si>
  <si>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</si>
  <si>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</si>
  <si>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</si>
  <si>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</si>
  <si>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</si>
  <si>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</si>
  <si>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</si>
  <si>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</si>
  <si>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</si>
  <si>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</si>
  <si>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</si>
  <si>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</si>
  <si>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</si>
  <si>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</si>
  <si>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</si>
  <si>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</si>
  <si>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</si>
  <si>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</si>
  <si>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</si>
  <si>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</si>
  <si>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</si>
  <si>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</si>
  <si>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</si>
  <si>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</si>
  <si>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</si>
  <si>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</si>
  <si>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</si>
  <si>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</si>
  <si>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</si>
  <si>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</si>
  <si>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</si>
  <si>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</si>
  <si>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</si>
  <si>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</si>
  <si>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</si>
  <si>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</si>
  <si>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</si>
  <si>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</si>
  <si>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</si>
  <si>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</si>
  <si>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</si>
  <si>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</si>
  <si>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</si>
  <si>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</si>
  <si>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</si>
  <si>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</si>
  <si>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</si>
  <si>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</si>
  <si>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</si>
  <si>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</si>
  <si>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</si>
  <si>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</si>
  <si>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</si>
  <si>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</si>
  <si>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</si>
  <si>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</si>
  <si>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</si>
  <si>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</si>
  <si>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</si>
  <si>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</si>
  <si>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</si>
  <si>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</si>
  <si>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</si>
  <si>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</si>
  <si>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</si>
  <si>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</si>
  <si>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</si>
  <si>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</si>
  <si>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</si>
  <si>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</si>
  <si>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</si>
  <si>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</si>
  <si>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</si>
  <si>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</si>
  <si>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</si>
  <si>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</si>
  <si>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</si>
  <si>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</si>
  <si>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</si>
  <si>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</si>
  <si>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</si>
  <si>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</si>
  <si>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</si>
  <si>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</si>
  <si>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</si>
  <si>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</si>
  <si>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</si>
  <si>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</si>
  <si>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</si>
  <si>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</si>
  <si>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</si>
  <si>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</si>
  <si>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</si>
  <si>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</si>
  <si>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</si>
  <si>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</si>
  <si>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</si>
  <si>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</si>
  <si>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</si>
  <si>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</si>
  <si>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</si>
  <si>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</si>
  <si>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</si>
  <si>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</si>
  <si>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</si>
  <si>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</si>
  <si>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</si>
  <si>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</si>
  <si>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</si>
  <si>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</si>
  <si>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</si>
  <si>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</si>
  <si>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</si>
  <si>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</si>
  <si>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</si>
  <si>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</si>
  <si>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</si>
  <si>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</si>
  <si>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</si>
  <si>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</si>
  <si>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</si>
  <si>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</si>
  <si>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</si>
  <si>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</si>
  <si>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</si>
  <si>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</si>
  <si>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</si>
  <si>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</si>
  <si>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</si>
  <si>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</si>
  <si>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</si>
  <si>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</si>
  <si>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</si>
  <si>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</si>
  <si>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</si>
  <si>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</si>
  <si>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</si>
  <si>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</si>
  <si>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</si>
  <si>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</si>
  <si>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</si>
  <si>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</si>
  <si>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</si>
  <si>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</si>
  <si>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</si>
  <si>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</si>
  <si>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</si>
  <si>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</si>
  <si>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</si>
  <si>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</si>
  <si>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</si>
  <si>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</si>
  <si>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</si>
  <si>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</si>
  <si>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</si>
  <si>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</si>
  <si>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</si>
  <si>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</si>
  <si>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</si>
  <si>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</si>
  <si>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</si>
  <si>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</si>
  <si>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</si>
  <si>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</si>
  <si>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</si>
  <si>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</si>
  <si>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</si>
  <si>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</si>
  <si>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</si>
  <si>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</si>
  <si>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</si>
  <si>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</si>
  <si>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</si>
  <si>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</si>
  <si>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</si>
  <si>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</si>
  <si>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</si>
  <si>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</si>
  <si>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</si>
  <si>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</si>
  <si>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</si>
  <si>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</si>
  <si>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</si>
  <si>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</si>
  <si>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</si>
  <si>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</si>
  <si>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</si>
  <si>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</si>
  <si>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</si>
  <si>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</si>
  <si>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</si>
  <si>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</si>
  <si>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</si>
  <si>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</si>
  <si>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</si>
  <si>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</si>
  <si>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</si>
  <si>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</si>
  <si>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</si>
  <si>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</si>
  <si>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</si>
  <si>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</si>
  <si>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</si>
  <si>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</si>
  <si>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</si>
  <si>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</si>
  <si>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</si>
  <si>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</si>
  <si>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</si>
  <si>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</si>
  <si>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</si>
  <si>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</si>
  <si>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</si>
  <si>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</si>
  <si>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</si>
  <si>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</si>
  <si>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</si>
  <si>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</si>
  <si>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</si>
  <si>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</si>
  <si>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</si>
  <si>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</si>
  <si>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</si>
  <si>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</si>
  <si>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</si>
  <si>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</si>
  <si>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</si>
  <si>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</si>
  <si>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</si>
  <si>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</si>
  <si>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</si>
  <si>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</si>
  <si>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</si>
  <si>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</si>
  <si>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</si>
  <si>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</si>
  <si>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</si>
  <si>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</si>
  <si>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</si>
  <si>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</si>
  <si>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</si>
  <si>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</si>
  <si>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</si>
  <si>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</si>
  <si>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</si>
  <si>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</si>
  <si>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</si>
  <si>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</si>
  <si>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</si>
  <si>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</si>
  <si>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</si>
  <si>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</si>
  <si>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</si>
  <si>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</si>
  <si>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</si>
  <si>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</si>
  <si>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</si>
  <si>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</si>
  <si>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</si>
  <si>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</si>
  <si>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</si>
  <si>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</si>
  <si>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</si>
  <si>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</si>
  <si>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</si>
  <si>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</si>
  <si>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</si>
  <si>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</si>
  <si>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</si>
  <si>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</si>
  <si>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</si>
  <si>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</si>
  <si>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</si>
  <si>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</si>
  <si>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</si>
  <si>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</si>
  <si>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</si>
  <si>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</si>
  <si>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</si>
  <si>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</si>
  <si>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</si>
  <si>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</si>
  <si>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</si>
  <si>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</si>
  <si>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</si>
  <si>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</si>
  <si>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</si>
  <si>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</si>
  <si>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</si>
  <si>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</si>
  <si>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</si>
  <si>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</si>
  <si>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</si>
  <si>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</si>
  <si>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</si>
  <si>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</si>
  <si>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</si>
  <si>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</si>
  <si>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</si>
  <si>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</si>
  <si>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</si>
  <si>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</si>
  <si>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</si>
  <si>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</si>
  <si>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</si>
  <si>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</si>
  <si>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</si>
  <si>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</si>
  <si>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</si>
  <si>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</si>
  <si>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</si>
  <si>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</si>
  <si>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</si>
  <si>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</si>
  <si>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</si>
  <si>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</si>
  <si>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</si>
  <si>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</si>
  <si>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</si>
  <si>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</si>
  <si>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</si>
  <si>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</si>
  <si>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</si>
  <si>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</si>
  <si>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</si>
  <si>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</si>
  <si>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</si>
  <si>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</si>
  <si>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</si>
  <si>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</si>
  <si>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</si>
  <si>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</si>
  <si>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</si>
  <si>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</si>
  <si>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</si>
  <si>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</si>
  <si>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</si>
  <si>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</si>
  <si>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</si>
  <si>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</si>
  <si>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</si>
  <si>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</si>
  <si>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</si>
  <si>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</si>
  <si>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</si>
  <si>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</si>
  <si>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</si>
  <si>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</si>
  <si>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</si>
  <si>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</si>
  <si>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</si>
  <si>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</si>
  <si>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</si>
  <si>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</si>
  <si>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</si>
  <si>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</si>
  <si>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</si>
  <si>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</si>
  <si>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</si>
  <si>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</si>
  <si>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</si>
  <si>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</si>
  <si>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</si>
  <si>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</si>
  <si>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</si>
  <si>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</si>
  <si>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</si>
  <si>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</si>
  <si>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</si>
  <si>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</si>
  <si>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</si>
  <si>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</si>
  <si>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</si>
  <si>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</si>
  <si>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</si>
  <si>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</si>
  <si>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</si>
  <si>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</si>
  <si>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</si>
  <si>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</si>
  <si>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</si>
  <si>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</si>
  <si>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</si>
  <si>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</si>
  <si>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</si>
  <si>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</si>
  <si>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</si>
  <si>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</si>
  <si>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</si>
  <si>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</si>
  <si>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</si>
  <si>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</si>
  <si>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</si>
  <si>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</si>
  <si>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</si>
  <si>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</si>
  <si>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</si>
  <si>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</si>
  <si>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</si>
  <si>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</si>
  <si>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</si>
  <si>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</si>
  <si>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</si>
  <si>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</si>
  <si>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</si>
  <si>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</si>
  <si>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</si>
  <si>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</si>
  <si>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</si>
  <si>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</si>
  <si>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</si>
  <si>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</si>
  <si>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</si>
  <si>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</si>
  <si>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</si>
  <si>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</si>
  <si>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</si>
  <si>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</si>
  <si>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</si>
  <si>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</si>
  <si>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</si>
  <si>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</si>
  <si>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</si>
  <si>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</si>
  <si>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</si>
  <si>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</si>
  <si>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</si>
  <si>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</si>
  <si>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</si>
  <si>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</si>
  <si>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</si>
  <si>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</si>
  <si>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</si>
  <si>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</si>
  <si>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</si>
  <si>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</si>
  <si>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</si>
  <si>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</si>
  <si>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</si>
  <si>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</si>
  <si>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</si>
  <si>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</si>
  <si>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</si>
  <si>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</si>
  <si>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</si>
  <si>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</si>
  <si>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</si>
  <si>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</si>
  <si>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</si>
  <si>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</si>
  <si>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</si>
  <si>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</si>
  <si>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</si>
  <si>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</si>
  <si>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</si>
  <si>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</si>
  <si>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</si>
  <si>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</si>
  <si>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</si>
  <si>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</si>
  <si>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</si>
  <si>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</si>
  <si>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</si>
  <si>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</si>
  <si>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</si>
  <si>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</si>
  <si>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</si>
  <si>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</si>
  <si>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</si>
  <si>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</si>
  <si>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</si>
  <si>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</si>
  <si>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</si>
  <si>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</si>
  <si>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</si>
  <si>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</si>
  <si>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</si>
  <si>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</si>
  <si>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</si>
  <si>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</si>
  <si>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</si>
  <si>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</si>
  <si>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</si>
  <si>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</si>
  <si>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</si>
  <si>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</si>
  <si>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</si>
  <si>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</si>
  <si>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</si>
  <si>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</si>
  <si>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</si>
  <si>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</si>
  <si>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</si>
  <si>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</si>
  <si>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</si>
  <si>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</si>
  <si>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</si>
  <si>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</si>
  <si>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</si>
  <si>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</si>
  <si>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</si>
  <si>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</si>
  <si>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</si>
  <si>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</si>
  <si>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</si>
  <si>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</si>
  <si>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</si>
  <si>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</si>
  <si>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</si>
  <si>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</si>
  <si>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</si>
  <si>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</si>
  <si>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</si>
  <si>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</si>
  <si>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</si>
  <si>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</si>
  <si>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</si>
  <si>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</si>
  <si>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</si>
  <si>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</si>
  <si>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</si>
  <si>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</si>
  <si>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</si>
  <si>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</si>
  <si>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</si>
  <si>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</si>
  <si>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</si>
  <si>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</si>
  <si>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</si>
  <si>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</si>
  <si>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</si>
  <si>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</si>
  <si>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</si>
  <si>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</si>
  <si>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</si>
  <si>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</si>
  <si>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</si>
  <si>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</si>
  <si>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</si>
  <si>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</si>
  <si>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</si>
  <si>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</si>
  <si>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</si>
  <si>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</si>
  <si>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</si>
  <si>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</si>
  <si>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</si>
  <si>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</si>
  <si>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</si>
  <si>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</si>
  <si>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</si>
  <si>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</si>
  <si>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</si>
  <si>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</si>
  <si>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</si>
  <si>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</si>
  <si>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</si>
  <si>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</si>
  <si>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</si>
  <si>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</si>
  <si>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</si>
  <si>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</si>
  <si>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</si>
  <si>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</si>
  <si>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</si>
  <si>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</si>
  <si>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</si>
  <si>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</si>
  <si>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</si>
  <si>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</si>
  <si>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</si>
  <si>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</si>
  <si>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</si>
  <si>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</si>
  <si>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</si>
  <si>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</si>
  <si>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</si>
  <si>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</si>
  <si>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</si>
  <si>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</si>
  <si>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</si>
  <si>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</si>
  <si>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</si>
  <si>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</si>
  <si>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</si>
  <si>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</si>
  <si>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</si>
  <si>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</si>
  <si>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</si>
  <si>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</si>
  <si>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</si>
  <si>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</si>
  <si>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</si>
  <si>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</si>
  <si>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</si>
  <si>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</si>
  <si>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</si>
  <si>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</si>
  <si>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</si>
  <si>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</si>
  <si>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</si>
  <si>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</si>
  <si>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</si>
  <si>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</si>
  <si>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</si>
  <si>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</si>
  <si>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</si>
  <si>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</si>
  <si>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</si>
  <si>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</si>
  <si>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</si>
  <si>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</si>
  <si>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</si>
  <si>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</si>
  <si>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</si>
  <si>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</si>
  <si>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</si>
  <si>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</si>
  <si>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</si>
  <si>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</si>
  <si>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</si>
  <si>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</si>
  <si>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</si>
  <si>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</si>
  <si>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</si>
  <si>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</si>
  <si>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</si>
  <si>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</si>
  <si>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</si>
  <si>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</si>
  <si>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</si>
  <si>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</si>
  <si>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</si>
  <si>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</si>
  <si>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</si>
  <si>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</si>
  <si>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</si>
  <si>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</si>
  <si>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</si>
  <si>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</si>
  <si>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</si>
  <si>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</si>
  <si>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</si>
  <si>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</si>
  <si>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</si>
  <si>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</si>
  <si>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</si>
  <si>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</si>
  <si>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</si>
  <si>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</si>
  <si>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</si>
  <si>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</si>
  <si>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</si>
  <si>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</si>
  <si>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</si>
  <si>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</si>
  <si>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</si>
  <si>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</si>
  <si>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</si>
  <si>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</si>
  <si>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</si>
  <si>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</si>
  <si>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</si>
  <si>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</si>
  <si>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</si>
  <si>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</si>
  <si>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</si>
  <si>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</si>
  <si>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</si>
  <si>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</si>
  <si>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</si>
  <si>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</si>
  <si>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</si>
  <si>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</si>
  <si>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</si>
  <si>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</si>
  <si>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</si>
  <si>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</si>
  <si>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</si>
  <si>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</si>
  <si>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</si>
  <si>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</si>
  <si>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</si>
  <si>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</si>
  <si>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</si>
  <si>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</si>
  <si>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</si>
  <si>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</si>
  <si>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</si>
  <si>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</si>
  <si>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</si>
  <si>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</si>
  <si>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</si>
  <si>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</si>
  <si>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</si>
  <si>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</si>
  <si>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</si>
  <si>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</si>
  <si>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</si>
  <si>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</si>
  <si>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</si>
  <si>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</si>
  <si>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</si>
  <si>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</si>
  <si>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</si>
  <si>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</si>
  <si>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</si>
  <si>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</si>
  <si>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</si>
  <si>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</si>
  <si>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</si>
  <si>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</si>
  <si>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</si>
  <si>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</si>
  <si>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</si>
  <si>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</si>
  <si>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</si>
  <si>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</si>
  <si>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</si>
  <si>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</si>
  <si>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</si>
  <si>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</si>
  <si>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</si>
  <si>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</si>
  <si>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</si>
  <si>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</si>
  <si>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</si>
  <si>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</si>
  <si>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</si>
  <si>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</si>
  <si>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</si>
  <si>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</si>
  <si>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</si>
  <si>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</si>
  <si>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</si>
  <si>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</si>
  <si>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</si>
  <si>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</si>
  <si>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</si>
  <si>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</si>
  <si>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</si>
  <si>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</si>
  <si>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</si>
  <si>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</si>
  <si>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</si>
  <si>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</si>
  <si>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</si>
  <si>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</si>
  <si>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</si>
  <si>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</si>
  <si>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</si>
  <si>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</si>
  <si>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</si>
  <si>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</si>
  <si>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</si>
  <si>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</si>
  <si>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</si>
  <si>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</si>
  <si>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</si>
  <si>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</si>
  <si>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</si>
  <si>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</si>
  <si>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</si>
  <si>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</si>
  <si>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</si>
  <si>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</si>
  <si>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</si>
  <si>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</si>
  <si>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</si>
  <si>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</si>
  <si>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</si>
  <si>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</si>
  <si>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</si>
  <si>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</si>
  <si>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</si>
  <si>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</si>
  <si>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</si>
  <si>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</si>
  <si>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</si>
  <si>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</si>
  <si>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</si>
  <si>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</si>
  <si>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</si>
  <si>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</si>
  <si>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</si>
  <si>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</si>
  <si>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</si>
  <si>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</si>
  <si>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</si>
  <si>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</si>
  <si>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</si>
  <si>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</si>
  <si>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</si>
  <si>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</si>
  <si>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</si>
  <si>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</si>
  <si>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</si>
  <si>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</si>
  <si>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</si>
  <si>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</si>
  <si>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</si>
  <si>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</si>
  <si>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</si>
  <si>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</si>
  <si>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</si>
  <si>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</si>
  <si>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</si>
  <si>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</si>
  <si>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</si>
  <si>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</si>
  <si>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</si>
  <si>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</si>
  <si>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</si>
  <si>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</si>
  <si>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</si>
  <si>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</si>
  <si>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</si>
  <si>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</si>
  <si>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</si>
  <si>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</si>
  <si>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</si>
  <si>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</si>
  <si>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</si>
  <si>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</si>
  <si>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</si>
  <si>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</si>
  <si>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</si>
  <si>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</si>
  <si>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</si>
  <si>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</si>
  <si>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</si>
  <si>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</si>
  <si>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</si>
  <si>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</si>
  <si>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</si>
  <si>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</si>
  <si>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</si>
  <si>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</si>
  <si>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</si>
  <si>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</si>
  <si>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</si>
  <si>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</si>
  <si>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</si>
  <si>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</si>
  <si>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</si>
  <si>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</si>
  <si>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</si>
  <si>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</si>
  <si>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</si>
  <si>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</si>
  <si>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</si>
  <si>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</si>
  <si>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</si>
  <si>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</si>
  <si>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</si>
  <si>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</si>
  <si>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</si>
  <si>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</si>
  <si>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</si>
  <si>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</si>
  <si>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</si>
  <si>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</si>
  <si>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</si>
  <si>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</si>
  <si>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</si>
  <si>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</si>
  <si>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</si>
  <si>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</si>
  <si>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</si>
  <si>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</si>
  <si>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</si>
  <si>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</si>
  <si>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</si>
  <si>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</si>
  <si>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</si>
  <si>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</si>
  <si>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</si>
  <si>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</si>
  <si>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</si>
  <si>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</si>
  <si>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</si>
  <si>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</si>
  <si>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</si>
  <si>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</si>
  <si>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</si>
  <si>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</si>
  <si>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</si>
  <si>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</si>
  <si>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</si>
  <si>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</si>
  <si>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</si>
  <si>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</si>
  <si>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</si>
  <si>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</si>
  <si>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</si>
  <si>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</si>
  <si>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</si>
  <si>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</si>
  <si>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</si>
  <si>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</si>
  <si>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</si>
  <si>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</si>
  <si>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</si>
  <si>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</si>
  <si>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</si>
  <si>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</si>
  <si>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</si>
  <si>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</si>
  <si>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</si>
  <si>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</si>
  <si>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</si>
  <si>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</si>
  <si>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</si>
  <si>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</si>
  <si>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</si>
  <si>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</si>
  <si>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</si>
  <si>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</si>
  <si>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</si>
  <si>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</si>
  <si>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</si>
  <si>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</si>
  <si>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</si>
  <si>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</si>
  <si>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</si>
  <si>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</si>
  <si>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</si>
  <si>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</si>
  <si>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</si>
  <si>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</si>
  <si>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</si>
  <si>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</si>
  <si>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</si>
  <si>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</si>
  <si>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</si>
  <si>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</si>
  <si>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</si>
  <si>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</si>
  <si>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</si>
  <si>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</si>
  <si>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</si>
  <si>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</si>
  <si>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</si>
  <si>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</si>
  <si>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</si>
  <si>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</si>
  <si>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</si>
  <si>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</si>
  <si>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</si>
  <si>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</si>
  <si>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</si>
  <si>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</si>
  <si>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</si>
  <si>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</si>
  <si>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</si>
  <si>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</si>
  <si>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</si>
  <si>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</si>
  <si>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</si>
  <si>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</si>
  <si>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</si>
  <si>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</si>
  <si>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</si>
  <si>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</si>
  <si>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</si>
  <si>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</si>
  <si>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</si>
  <si>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</si>
  <si>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</si>
  <si>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</si>
  <si>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</si>
  <si>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</si>
  <si>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</si>
  <si>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</si>
  <si>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</si>
  <si>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</si>
  <si>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</si>
  <si>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</si>
  <si>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</si>
  <si>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</si>
  <si>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</si>
  <si>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</si>
  <si>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</si>
  <si>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</si>
  <si>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</si>
  <si>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</si>
  <si>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</si>
  <si>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</si>
  <si>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</si>
  <si>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</si>
  <si>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</si>
  <si>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</si>
  <si>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</si>
  <si>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</si>
  <si>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</si>
  <si>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</si>
  <si>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</si>
  <si>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</si>
  <si>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</si>
  <si>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</si>
  <si>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</si>
  <si>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</si>
  <si>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</si>
  <si>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</si>
  <si>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</si>
  <si>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</si>
  <si>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</si>
  <si>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</si>
  <si>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</si>
  <si>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</si>
  <si>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</si>
  <si>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</si>
  <si>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</si>
  <si>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</si>
  <si>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</si>
  <si>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</si>
  <si>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</si>
  <si>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</si>
  <si>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</si>
  <si>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</si>
  <si>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</si>
  <si>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</si>
  <si>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</si>
  <si>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</si>
  <si>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</si>
  <si>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</si>
  <si>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</si>
  <si>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</si>
  <si>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</si>
  <si>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</si>
  <si>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</si>
  <si>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</si>
  <si>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</si>
  <si>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</si>
  <si>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</si>
  <si>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</si>
  <si>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</si>
  <si>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</si>
  <si>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</si>
  <si>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</si>
  <si>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</si>
  <si>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</si>
  <si>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</si>
  <si>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</si>
  <si>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</si>
  <si>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</si>
  <si>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</si>
  <si>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</si>
  <si>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</si>
  <si>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</si>
  <si>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</si>
  <si>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</si>
  <si>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</si>
  <si>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</si>
  <si>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</si>
  <si>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</si>
  <si>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</si>
  <si>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</si>
  <si>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</si>
  <si>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</si>
  <si>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</si>
  <si>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</si>
  <si>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</si>
  <si>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</si>
  <si>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</si>
  <si>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</si>
  <si>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</si>
  <si>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</si>
  <si>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</si>
  <si>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</si>
  <si>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</si>
  <si>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</si>
  <si>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</si>
  <si>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</si>
  <si>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</si>
  <si>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</si>
  <si>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</si>
  <si>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</si>
  <si>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</si>
  <si>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</si>
  <si>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</si>
  <si>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</si>
  <si>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</si>
  <si>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</si>
  <si>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</si>
  <si>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</si>
  <si>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</si>
  <si>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</si>
  <si>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</si>
  <si>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</si>
  <si>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</si>
  <si>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</si>
  <si>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</si>
  <si>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</si>
  <si>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</si>
  <si>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</si>
  <si>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</si>
  <si>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</si>
  <si>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</si>
  <si>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</si>
  <si>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</si>
  <si>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</si>
  <si>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</si>
  <si>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</si>
  <si>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</si>
  <si>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</si>
  <si>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</si>
  <si>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</si>
  <si>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</si>
  <si>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</si>
  <si>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</si>
  <si>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</si>
  <si>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</si>
  <si>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</si>
  <si>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</si>
  <si>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</si>
  <si>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</si>
  <si>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</si>
  <si>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</si>
  <si>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</si>
  <si>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</si>
  <si>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</si>
  <si>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</si>
  <si>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</si>
  <si>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</si>
  <si>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</si>
  <si>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</si>
  <si>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</si>
  <si>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</si>
  <si>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</si>
  <si>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</si>
  <si>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</si>
  <si>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</si>
  <si>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</si>
  <si>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</si>
  <si>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</si>
  <si>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</si>
  <si>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</si>
  <si>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</si>
  <si>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</si>
  <si>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</si>
  <si>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</si>
  <si>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</si>
  <si>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</si>
  <si>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</si>
  <si>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</si>
  <si>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</si>
  <si>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</si>
  <si>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</si>
  <si>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</si>
  <si>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</si>
  <si>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</si>
  <si>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</si>
  <si>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</si>
  <si>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</si>
  <si>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</si>
  <si>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</si>
  <si>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</si>
  <si>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</si>
  <si>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</si>
  <si>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</si>
  <si>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</si>
  <si>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</si>
  <si>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</si>
  <si>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</si>
  <si>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</si>
  <si>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</si>
  <si>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</si>
  <si>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</si>
  <si>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</si>
  <si>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</si>
  <si>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</si>
  <si>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</si>
  <si>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</si>
  <si>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</si>
  <si>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</si>
  <si>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</si>
  <si>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</si>
  <si>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</si>
  <si>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</si>
  <si>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</si>
  <si>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</si>
  <si>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</si>
  <si>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</si>
  <si>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</si>
  <si>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</si>
  <si>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</si>
  <si>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</si>
  <si>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</si>
  <si>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</si>
  <si>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</si>
  <si>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</si>
  <si>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</si>
  <si>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</si>
  <si>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</si>
  <si>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</si>
  <si>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</si>
  <si>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</si>
  <si>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</si>
  <si>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</si>
  <si>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</si>
  <si>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</si>
  <si>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</si>
  <si>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</si>
  <si>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</si>
  <si>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</si>
  <si>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</si>
  <si>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</si>
  <si>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</si>
  <si>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</si>
  <si>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</si>
  <si>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</si>
  <si>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</si>
  <si>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</si>
  <si>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</si>
  <si>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</si>
  <si>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</si>
  <si>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</si>
  <si>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</si>
  <si>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</si>
  <si>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</si>
  <si>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</si>
  <si>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</si>
  <si>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</si>
  <si>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</si>
  <si>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</si>
  <si>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</si>
  <si>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</si>
  <si>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</si>
  <si>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</si>
  <si>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</si>
  <si>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</si>
  <si>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</si>
  <si>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</si>
  <si>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</si>
  <si>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</si>
  <si>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</si>
  <si>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</si>
  <si>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</si>
  <si>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</si>
  <si>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</si>
  <si>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</si>
  <si>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</si>
  <si>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</si>
  <si>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</si>
  <si>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</si>
  <si>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</si>
  <si>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</si>
  <si>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</si>
  <si>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</si>
  <si>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</si>
  <si>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</si>
  <si>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</si>
  <si>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</si>
  <si>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</si>
  <si>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</si>
  <si>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</si>
  <si>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</si>
  <si>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</si>
  <si>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</si>
  <si>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</si>
  <si>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</si>
  <si>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</si>
  <si>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</si>
  <si>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</si>
  <si>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</si>
  <si>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</si>
  <si>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</si>
  <si>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</si>
  <si>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</si>
  <si>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</si>
  <si>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</si>
  <si>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</si>
  <si>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</si>
  <si>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</si>
  <si>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</si>
  <si>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</si>
  <si>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</si>
  <si>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</si>
  <si>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</si>
  <si>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</si>
  <si>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</si>
  <si>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</si>
  <si>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</si>
  <si>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</si>
  <si>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</si>
  <si>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</si>
  <si>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</si>
  <si>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</si>
  <si>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</si>
  <si>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</si>
  <si>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</si>
  <si>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</si>
  <si>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</si>
  <si>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</si>
  <si>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</si>
  <si>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</si>
  <si>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</si>
  <si>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</si>
  <si>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</si>
  <si>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</si>
  <si>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</si>
  <si>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</si>
  <si>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</si>
  <si>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</si>
  <si>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</si>
  <si>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</si>
  <si>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</si>
  <si>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</si>
  <si>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</si>
  <si>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</si>
  <si>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</si>
  <si>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</si>
  <si>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</si>
  <si>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</si>
  <si>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</si>
  <si>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</si>
  <si>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</si>
  <si>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</si>
  <si>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</si>
  <si>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</si>
  <si>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</si>
  <si>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</si>
  <si>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</si>
  <si>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</si>
  <si>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</si>
  <si>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</si>
  <si>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</si>
  <si>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</si>
  <si>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</si>
  <si>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</si>
  <si>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</si>
  <si>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</si>
  <si>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</si>
  <si>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</si>
  <si>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</si>
  <si>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</si>
  <si>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</si>
  <si>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</si>
  <si>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</si>
  <si>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</si>
  <si>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</si>
  <si>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</si>
  <si>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</si>
  <si>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</si>
  <si>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</si>
  <si>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</si>
  <si>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</si>
  <si>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</si>
  <si>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</si>
  <si>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</si>
  <si>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</si>
  <si>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</si>
  <si>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</si>
  <si>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</si>
  <si>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</si>
  <si>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</si>
  <si>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</si>
  <si>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</si>
  <si>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</si>
  <si>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</si>
  <si>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</si>
  <si>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</si>
  <si>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</si>
  <si>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</si>
  <si>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</si>
  <si>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</si>
  <si>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</si>
  <si>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</si>
  <si>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</si>
  <si>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</si>
  <si>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</si>
  <si>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</si>
  <si>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</si>
  <si>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</si>
  <si>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</si>
  <si>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</si>
  <si>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</si>
  <si>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</si>
  <si>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</si>
  <si>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</si>
  <si>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</si>
  <si>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</si>
  <si>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</si>
  <si>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</si>
  <si>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</si>
  <si>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</si>
  <si>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</si>
  <si>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</si>
  <si>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</si>
  <si>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</si>
  <si>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</si>
  <si>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</si>
  <si>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</si>
  <si>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</si>
  <si>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</si>
  <si>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</si>
  <si>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</si>
  <si>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</si>
  <si>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</si>
  <si>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</si>
  <si>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</si>
  <si>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</si>
  <si>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</si>
  <si>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</si>
  <si>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</si>
  <si>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</si>
  <si>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</si>
  <si>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</si>
  <si>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</si>
  <si>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</si>
  <si>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</si>
  <si>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</si>
  <si>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</si>
  <si>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</si>
  <si>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</si>
  <si>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</si>
  <si>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</si>
  <si>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</si>
  <si>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</si>
  <si>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</si>
  <si>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</si>
  <si>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</si>
  <si>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</si>
  <si>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</si>
  <si>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</si>
  <si>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</si>
  <si>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</si>
  <si>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</si>
  <si>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</si>
  <si>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</si>
  <si>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</si>
  <si>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</si>
  <si>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</si>
  <si>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</si>
  <si>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</si>
  <si>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</si>
  <si>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</si>
  <si>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</si>
  <si>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</si>
  <si>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</si>
  <si>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</si>
  <si>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</si>
  <si>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</si>
  <si>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</si>
  <si>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</si>
  <si>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</si>
  <si>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</si>
  <si>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</si>
  <si>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</si>
  <si>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</si>
  <si>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</si>
  <si>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</si>
  <si>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</si>
  <si>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</si>
  <si>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</si>
  <si>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</si>
  <si>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</si>
  <si>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</si>
  <si>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</si>
  <si>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</si>
  <si>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</si>
  <si>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</si>
  <si>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</si>
  <si>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</si>
  <si>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</si>
  <si>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</si>
  <si>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</si>
  <si>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</si>
  <si>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</si>
  <si>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</si>
  <si>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</si>
  <si>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</si>
  <si>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</si>
  <si>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</si>
  <si>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</si>
  <si>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</si>
  <si>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</si>
  <si>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</si>
  <si>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</si>
  <si>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</si>
  <si>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</si>
  <si>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</si>
  <si>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</si>
  <si>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</si>
  <si>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</si>
  <si>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</si>
  <si>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</si>
  <si>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</si>
  <si>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</si>
  <si>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</si>
  <si>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</si>
  <si>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</si>
  <si>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</si>
  <si>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</si>
  <si>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</si>
  <si>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</si>
  <si>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</si>
  <si>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</si>
  <si>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</si>
  <si>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</si>
  <si>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</si>
  <si>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</si>
  <si>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</si>
  <si>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</si>
  <si>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</si>
  <si>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</si>
  <si>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</si>
  <si>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</si>
  <si>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</si>
  <si>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</si>
  <si>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</si>
  <si>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</si>
  <si>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</si>
  <si>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</si>
  <si>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</si>
  <si>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</si>
  <si>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</si>
  <si>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</si>
  <si>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</si>
  <si>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</si>
  <si>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</si>
  <si>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</si>
  <si>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</si>
  <si>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</si>
  <si>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</si>
  <si>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</si>
  <si>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</si>
  <si>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</si>
  <si>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</si>
  <si>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</si>
  <si>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</si>
  <si>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</si>
  <si>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</si>
  <si>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</si>
  <si>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</si>
  <si>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</si>
  <si>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</si>
  <si>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</si>
  <si>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</si>
  <si>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</si>
  <si>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</si>
  <si>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</si>
  <si>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</si>
  <si>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</si>
  <si>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</si>
  <si>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</si>
  <si>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</si>
  <si>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</si>
  <si>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</si>
  <si>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</si>
  <si>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</si>
  <si>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</si>
  <si>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</si>
  <si>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</si>
  <si>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</si>
  <si>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</si>
  <si>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</si>
  <si>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</si>
  <si>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</si>
  <si>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</si>
  <si>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</si>
  <si>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</si>
  <si>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</si>
  <si>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</si>
  <si>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</si>
  <si>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</si>
  <si>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</si>
  <si>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</si>
  <si>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</si>
  <si>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</si>
  <si>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</si>
  <si>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</si>
  <si>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</si>
  <si>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</si>
  <si>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</si>
  <si>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</si>
  <si>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</si>
  <si>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</si>
  <si>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</si>
  <si>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</si>
  <si>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</si>
  <si>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</si>
  <si>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</si>
  <si>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</si>
  <si>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</si>
  <si>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</si>
  <si>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</si>
  <si>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</si>
  <si>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</si>
  <si>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</si>
  <si>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</si>
  <si>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</si>
  <si>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</si>
  <si>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</si>
  <si>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</si>
  <si>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</si>
  <si>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</si>
  <si>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</si>
  <si>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</si>
  <si>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</si>
  <si>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</si>
  <si>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</si>
  <si>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</si>
  <si>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</si>
  <si>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</si>
  <si>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</si>
  <si>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</si>
  <si>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</si>
  <si>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</si>
  <si>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</si>
  <si>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</si>
  <si>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</si>
  <si>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</si>
  <si>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</si>
  <si>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</si>
  <si>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</si>
  <si>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</si>
  <si>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</si>
  <si>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</si>
  <si>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</si>
  <si>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</si>
  <si>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</si>
  <si>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</si>
  <si>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</si>
  <si>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</si>
  <si>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</si>
  <si>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</si>
  <si>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</si>
  <si>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</si>
  <si>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</si>
  <si>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</si>
  <si>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</si>
  <si>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</si>
  <si>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</si>
  <si>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</si>
  <si>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</si>
  <si>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</si>
  <si>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</si>
  <si>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</si>
  <si>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</si>
  <si>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</si>
  <si>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</si>
  <si>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</si>
  <si>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</si>
  <si>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</si>
  <si>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</si>
  <si>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</si>
  <si>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</si>
  <si>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</si>
  <si>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</si>
  <si>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</si>
  <si>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</si>
  <si>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</si>
  <si>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</si>
  <si>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</si>
  <si>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</si>
  <si>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</si>
  <si>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</si>
  <si>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</si>
  <si>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</si>
  <si>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</si>
  <si>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</si>
  <si>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</si>
  <si>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</si>
  <si>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</si>
  <si>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</si>
  <si>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</si>
  <si>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</si>
  <si>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</si>
  <si>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</si>
  <si>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</si>
  <si>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</si>
  <si>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</si>
  <si>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</si>
  <si>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</si>
  <si>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</si>
  <si>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</si>
  <si>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</si>
  <si>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</si>
  <si>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</si>
  <si>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</si>
  <si>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</si>
  <si>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</si>
  <si>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</si>
  <si>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</si>
  <si>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</si>
  <si>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</si>
  <si>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</si>
  <si>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</si>
  <si>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</si>
  <si>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</si>
  <si>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</si>
  <si>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</si>
  <si>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</si>
  <si>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</si>
  <si>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</si>
  <si>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</si>
  <si>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</si>
  <si>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</si>
  <si>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</si>
  <si>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</si>
  <si>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</si>
  <si>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</si>
  <si>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</si>
  <si>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</si>
  <si>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</si>
  <si>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</si>
  <si>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</si>
  <si>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</si>
  <si>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</si>
  <si>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</si>
  <si>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</si>
  <si>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</si>
  <si>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</si>
  <si>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</si>
  <si>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</si>
  <si>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</si>
  <si>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</si>
  <si>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</si>
  <si>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</si>
  <si>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</si>
  <si>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</si>
  <si>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</si>
  <si>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</si>
  <si>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</si>
  <si>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</si>
  <si>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</si>
  <si>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</si>
  <si>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</si>
  <si>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</si>
  <si>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</si>
  <si>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</si>
  <si>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</si>
  <si>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</si>
  <si>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</si>
  <si>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</si>
  <si>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</si>
  <si>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</si>
  <si>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</si>
  <si>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</si>
  <si>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</si>
  <si>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</si>
  <si>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</si>
  <si>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</si>
  <si>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</si>
  <si>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</si>
  <si>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</si>
  <si>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</si>
  <si>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</si>
  <si>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</si>
  <si>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</si>
  <si>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</si>
  <si>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</si>
  <si>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</si>
  <si>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</si>
  <si>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</si>
  <si>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</si>
  <si>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</si>
  <si>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</si>
  <si>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</si>
  <si>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</si>
  <si>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</si>
  <si>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</si>
  <si>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</si>
  <si>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</si>
  <si>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</si>
  <si>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</si>
  <si>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</si>
  <si>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</si>
  <si>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</si>
  <si>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</si>
  <si>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</si>
  <si>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</si>
  <si>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</si>
  <si>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</si>
  <si>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</si>
  <si>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</si>
  <si>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</si>
  <si>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</si>
  <si>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</si>
  <si>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</si>
  <si>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</si>
  <si>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</si>
  <si>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</si>
  <si>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</si>
  <si>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</si>
  <si>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</si>
  <si>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</si>
  <si>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</si>
  <si>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</si>
  <si>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</si>
  <si>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</si>
  <si>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</si>
  <si>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</si>
  <si>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</si>
  <si>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</si>
  <si>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</si>
  <si>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</si>
  <si>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</si>
  <si>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</si>
  <si>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</si>
  <si>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</si>
  <si>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</si>
  <si>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</si>
  <si>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</si>
  <si>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</si>
  <si>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</si>
  <si>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</si>
  <si>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</si>
  <si>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</si>
  <si>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</si>
  <si>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</si>
  <si>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</si>
  <si>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</si>
  <si>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</si>
  <si>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</si>
  <si>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</si>
  <si>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</si>
  <si>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</si>
  <si>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</si>
  <si>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</si>
  <si>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</si>
  <si>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</si>
  <si>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</si>
  <si>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</si>
  <si>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</si>
  <si>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</si>
  <si>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</si>
  <si>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</si>
  <si>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</si>
  <si>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</si>
  <si>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</si>
  <si>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</si>
  <si>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</si>
  <si>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</si>
  <si>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</si>
  <si>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</si>
  <si>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</si>
  <si>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</si>
  <si>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</si>
  <si>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</si>
  <si>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</si>
  <si>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</si>
  <si>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</si>
  <si>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</si>
  <si>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</si>
  <si>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</si>
  <si>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</si>
  <si>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</si>
  <si>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</si>
  <si>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</si>
  <si>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</si>
  <si>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</si>
  <si>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</si>
  <si>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</si>
  <si>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</si>
  <si>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</si>
  <si>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</si>
  <si>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</si>
  <si>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</si>
  <si>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</si>
  <si>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</si>
  <si>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</si>
  <si>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</si>
  <si>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</si>
  <si>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</si>
  <si>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</si>
  <si>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</si>
  <si>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</si>
  <si>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</si>
  <si>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</si>
  <si>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</si>
  <si>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</si>
  <si>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</si>
  <si>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</si>
  <si>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</si>
  <si>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</si>
  <si>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</si>
  <si>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</si>
  <si>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</si>
  <si>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</si>
  <si>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</si>
  <si>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</si>
  <si>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</si>
  <si>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</si>
  <si>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</si>
  <si>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</si>
  <si>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</si>
  <si>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</si>
  <si>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</si>
  <si>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</si>
  <si>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</si>
  <si>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</si>
  <si>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</si>
  <si>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</si>
  <si>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</si>
  <si>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</si>
  <si>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</si>
  <si>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</si>
  <si>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</si>
  <si>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</si>
  <si>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</si>
  <si>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</si>
  <si>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</si>
  <si>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</si>
  <si>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</si>
  <si>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</si>
  <si>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</si>
  <si>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</si>
  <si>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</si>
  <si>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</si>
  <si>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</si>
  <si>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</si>
  <si>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</si>
  <si>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</si>
  <si>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</si>
  <si>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</si>
  <si>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</si>
  <si>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</si>
  <si>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</si>
  <si>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</si>
  <si>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</si>
  <si>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</si>
  <si>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</si>
  <si>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</si>
  <si>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</si>
  <si>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</si>
  <si>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</si>
  <si>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</si>
  <si>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</si>
  <si>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</si>
  <si>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</si>
  <si>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</si>
  <si>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</si>
  <si>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</si>
  <si>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</si>
  <si>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</si>
  <si>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</si>
  <si>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</si>
  <si>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</si>
  <si>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</si>
  <si>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</si>
  <si>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</si>
  <si>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</si>
  <si>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</si>
  <si>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</si>
  <si>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</si>
  <si>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</si>
  <si>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</si>
  <si>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</si>
  <si>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</si>
  <si>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</si>
  <si>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</si>
  <si>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</si>
  <si>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</si>
  <si>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</si>
  <si>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</si>
  <si>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</si>
  <si>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</si>
  <si>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</si>
  <si>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</si>
  <si>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</si>
  <si>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</si>
  <si>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</si>
  <si>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</si>
  <si>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</si>
  <si>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</si>
  <si>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</si>
  <si>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</si>
  <si>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</si>
  <si>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</si>
  <si>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</si>
  <si>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</si>
  <si>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</si>
  <si>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</si>
  <si>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</si>
  <si>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</si>
  <si>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</si>
  <si>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</si>
  <si>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</si>
  <si>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</si>
  <si>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</si>
  <si>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</si>
  <si>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</si>
  <si>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</si>
  <si>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</si>
  <si>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</si>
  <si>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</si>
  <si>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</si>
  <si>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</si>
  <si>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</si>
  <si>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</si>
  <si>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</si>
  <si>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</si>
  <si>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</si>
  <si>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</si>
  <si>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</si>
  <si>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</si>
  <si>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</si>
  <si>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</si>
  <si>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</si>
  <si>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</si>
  <si>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</si>
  <si>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</si>
  <si>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</si>
  <si>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</si>
  <si>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</si>
  <si>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</si>
  <si>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</si>
  <si>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</si>
  <si>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</si>
  <si>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</si>
  <si>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</si>
  <si>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</si>
  <si>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</si>
  <si>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</si>
  <si>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</si>
  <si>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</si>
  <si>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</si>
  <si>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</si>
  <si>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</si>
  <si>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</si>
  <si>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</si>
  <si>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</si>
  <si>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</si>
  <si>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</si>
  <si>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</si>
  <si>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</si>
  <si>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</si>
  <si>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</si>
  <si>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</si>
  <si>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</si>
  <si>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</si>
  <si>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</si>
  <si>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</si>
  <si>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</si>
  <si>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</si>
  <si>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</si>
  <si>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</si>
  <si>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</si>
  <si>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</si>
  <si>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</si>
  <si>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</si>
  <si>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</si>
  <si>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</si>
  <si>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</si>
  <si>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</si>
  <si>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</si>
  <si>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</si>
  <si>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</si>
  <si>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</si>
  <si>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</si>
  <si>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</si>
  <si>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</si>
  <si>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</si>
  <si>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</si>
  <si>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</si>
  <si>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</si>
  <si>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</si>
  <si>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</si>
  <si>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</si>
  <si>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</si>
  <si>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</si>
  <si>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</si>
  <si>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</si>
  <si>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</si>
  <si>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</si>
  <si>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</si>
  <si>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</si>
  <si>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</si>
  <si>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</si>
  <si>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</si>
  <si>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</si>
  <si>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</si>
  <si>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</si>
  <si>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</si>
  <si>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</si>
  <si>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</si>
  <si>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</si>
  <si>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</si>
  <si>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</si>
  <si>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</si>
  <si>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</si>
  <si>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</si>
  <si>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</si>
  <si>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</si>
  <si>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</si>
  <si>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</si>
  <si>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</si>
  <si>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</si>
  <si>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</si>
  <si>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</si>
  <si>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</si>
  <si>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</si>
  <si>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</si>
  <si>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</si>
  <si>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</si>
  <si>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</si>
  <si>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</si>
  <si>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</si>
  <si>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</si>
  <si>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</si>
  <si>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</si>
  <si>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</si>
  <si>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</si>
  <si>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</si>
  <si>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</si>
  <si>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</si>
  <si>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</si>
  <si>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</si>
  <si>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</si>
  <si>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</si>
  <si>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</si>
  <si>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</si>
  <si>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</si>
  <si>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</si>
  <si>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</si>
  <si>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</si>
  <si>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</si>
  <si>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</si>
  <si>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</si>
  <si>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</si>
  <si>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</si>
  <si>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</si>
  <si>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</si>
  <si>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</si>
  <si>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</si>
  <si>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</si>
  <si>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</si>
  <si>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</si>
  <si>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</si>
  <si>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</si>
  <si>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</si>
  <si>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</si>
  <si>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</si>
  <si>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</si>
  <si>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</si>
  <si>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</si>
  <si>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</si>
  <si>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</si>
  <si>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</si>
  <si>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</si>
  <si>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</si>
  <si>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</si>
  <si>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</si>
  <si>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</si>
  <si>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</si>
  <si>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</si>
  <si>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</si>
  <si>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</si>
  <si>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</si>
  <si>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</si>
  <si>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</si>
  <si>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</si>
  <si>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</si>
  <si>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</si>
  <si>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</si>
  <si>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</si>
  <si>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</si>
  <si>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</si>
  <si>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</si>
  <si>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</si>
  <si>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</si>
  <si>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</si>
  <si>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</si>
  <si>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</si>
  <si>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</si>
  <si>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</si>
  <si>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</si>
  <si>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</si>
  <si>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</si>
  <si>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</si>
  <si>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</si>
  <si>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</si>
  <si>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</si>
  <si>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</si>
  <si>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</si>
  <si>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</si>
  <si>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</si>
  <si>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</si>
  <si>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</si>
  <si>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</si>
  <si>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</si>
  <si>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</si>
  <si>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</si>
  <si>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</si>
  <si>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</si>
  <si>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</si>
  <si>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</si>
  <si>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</si>
  <si>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</si>
  <si>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</si>
  <si>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</si>
  <si>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</si>
  <si>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</si>
  <si>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</si>
  <si>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</si>
  <si>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</si>
  <si>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</si>
  <si>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</si>
  <si>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</si>
  <si>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</si>
  <si>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</si>
  <si>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</si>
  <si>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</si>
  <si>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</si>
  <si>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</si>
  <si>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</si>
  <si>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</si>
  <si>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</si>
  <si>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</si>
  <si>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</si>
  <si>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</si>
  <si>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</si>
  <si>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</si>
  <si>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</si>
  <si>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</si>
  <si>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</si>
  <si>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</si>
  <si>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</si>
  <si>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</si>
  <si>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</si>
  <si>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</si>
  <si>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</si>
  <si>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</si>
  <si>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</si>
  <si>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</si>
  <si>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</si>
  <si>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</si>
  <si>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</si>
  <si>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</si>
  <si>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</si>
  <si>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</si>
  <si>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</si>
  <si>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</si>
  <si>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</si>
  <si>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</si>
  <si>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</si>
  <si>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</si>
  <si>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</si>
  <si>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</si>
  <si>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</si>
  <si>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</si>
  <si>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</si>
  <si>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</si>
  <si>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</si>
  <si>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</si>
  <si>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</si>
  <si>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</si>
  <si>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</si>
  <si>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</si>
  <si>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</si>
  <si>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</si>
  <si>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</si>
  <si>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</si>
  <si>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</si>
  <si>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</si>
  <si>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</si>
  <si>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</si>
  <si>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</si>
  <si>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</si>
  <si>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</si>
  <si>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</si>
  <si>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</si>
  <si>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</si>
  <si>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</si>
  <si>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</si>
  <si>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</si>
  <si>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</si>
  <si>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</si>
  <si>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</si>
  <si>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</si>
  <si>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</si>
  <si>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</si>
  <si>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</si>
  <si>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</si>
  <si>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</si>
  <si>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</si>
  <si>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</si>
  <si>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</si>
  <si>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</si>
  <si>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</si>
  <si>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</si>
  <si>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</si>
  <si>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</si>
  <si>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</si>
  <si>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</si>
  <si>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</si>
  <si>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</si>
  <si>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</si>
  <si>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</si>
  <si>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</si>
  <si>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</si>
  <si>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</si>
  <si>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</si>
  <si>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</si>
  <si>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</si>
  <si>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</si>
  <si>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</si>
  <si>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</si>
  <si>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</si>
  <si>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</si>
  <si>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</si>
  <si>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</si>
  <si>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</si>
  <si>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</si>
  <si>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</si>
  <si>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</si>
  <si>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</si>
  <si>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</si>
  <si>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</si>
  <si>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</si>
  <si>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</si>
  <si>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</si>
  <si>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</si>
  <si>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</si>
  <si>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</si>
  <si>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</si>
  <si>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</si>
  <si>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</si>
  <si>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</si>
  <si>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</si>
  <si>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</si>
  <si>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</si>
  <si>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</si>
  <si>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</si>
  <si>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</si>
  <si>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</si>
  <si>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</si>
  <si>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</si>
  <si>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</si>
  <si>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</si>
  <si>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</si>
  <si>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</si>
  <si>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</si>
  <si>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</si>
  <si>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</si>
  <si>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</si>
  <si>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</si>
  <si>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</si>
  <si>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</si>
  <si>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</si>
  <si>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</si>
  <si>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</si>
  <si>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</si>
  <si>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</si>
  <si>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</si>
  <si>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</si>
  <si>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</si>
  <si>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</si>
  <si>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</si>
  <si>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</si>
  <si>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</si>
  <si>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</si>
  <si>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</si>
  <si>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</si>
  <si>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</si>
  <si>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</si>
  <si>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</si>
  <si>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</si>
  <si>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</si>
  <si>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</si>
  <si>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</si>
  <si>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</si>
  <si>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</si>
  <si>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</si>
  <si>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</si>
  <si>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</si>
  <si>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</si>
  <si>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</si>
  <si>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</si>
  <si>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</si>
  <si>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</si>
  <si>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</si>
  <si>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</si>
  <si>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</si>
  <si>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</si>
  <si>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</si>
  <si>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</si>
  <si>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</si>
  <si>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</si>
  <si>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</si>
  <si>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</si>
  <si>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</si>
  <si>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</si>
  <si>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</si>
  <si>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</si>
  <si>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</si>
  <si>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</si>
  <si>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</si>
  <si>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</si>
  <si>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</si>
  <si>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</si>
  <si>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</si>
  <si>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</si>
  <si>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</si>
  <si>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</si>
  <si>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</si>
  <si>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</si>
  <si>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</si>
  <si>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</si>
  <si>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</si>
  <si>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</si>
  <si>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</si>
  <si>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</si>
  <si>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</si>
  <si>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</si>
  <si>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</si>
  <si>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</si>
  <si>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</si>
  <si>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</si>
  <si>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</si>
  <si>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</si>
  <si>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</si>
  <si>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</si>
  <si>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</si>
  <si>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</si>
  <si>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</si>
  <si>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</si>
  <si>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</si>
  <si>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</si>
  <si>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</si>
  <si>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</si>
  <si>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</si>
  <si>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</si>
  <si>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</si>
  <si>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</si>
  <si>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</si>
  <si>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</si>
  <si>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</si>
  <si>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</si>
  <si>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</si>
  <si>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</si>
  <si>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</si>
  <si>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</si>
  <si>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</si>
  <si>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</si>
  <si>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</si>
  <si>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</si>
  <si>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</si>
  <si>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</si>
  <si>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</si>
  <si>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</si>
  <si>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</si>
  <si>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</si>
  <si>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</si>
  <si>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</si>
  <si>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</si>
  <si>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</si>
  <si>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</si>
  <si>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</si>
  <si>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</si>
  <si>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</si>
  <si>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</si>
  <si>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</si>
  <si>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</si>
  <si>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</si>
  <si>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</si>
  <si>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</si>
  <si>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</si>
  <si>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</si>
  <si>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</si>
  <si>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</si>
  <si>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</si>
  <si>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</si>
  <si>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</si>
  <si>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</si>
  <si>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</si>
  <si>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</si>
  <si>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</si>
  <si>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</si>
  <si>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</si>
  <si>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</si>
  <si>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</si>
  <si>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</si>
  <si>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</si>
  <si>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</si>
  <si>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</si>
  <si>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</si>
  <si>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</si>
  <si>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</si>
  <si>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</si>
  <si>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</si>
  <si>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</si>
  <si>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</si>
  <si>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</si>
  <si>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</si>
  <si>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</si>
  <si>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</si>
  <si>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</si>
  <si>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</si>
  <si>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</si>
  <si>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</si>
  <si>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</si>
  <si>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</si>
  <si>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</si>
  <si>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</si>
  <si>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</si>
  <si>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</si>
  <si>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</si>
  <si>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</si>
  <si>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</si>
  <si>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</si>
  <si>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</si>
  <si>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</si>
  <si>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</si>
  <si>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</si>
  <si>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</si>
  <si>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</si>
  <si>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</si>
  <si>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</si>
  <si>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</si>
  <si>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</si>
  <si>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</si>
  <si>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</si>
  <si>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</si>
  <si>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</si>
  <si>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</si>
  <si>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</si>
  <si>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</si>
  <si>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</si>
  <si>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</si>
  <si>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</si>
  <si>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</si>
  <si>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</si>
  <si>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</si>
  <si>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</si>
  <si>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</si>
  <si>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</si>
  <si>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</si>
  <si>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</si>
  <si>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</si>
  <si>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</si>
  <si>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</si>
  <si>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</si>
  <si>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</si>
  <si>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</si>
  <si>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</si>
  <si>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</si>
  <si>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</si>
  <si>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</si>
  <si>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</si>
  <si>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</si>
  <si>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</si>
  <si>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</si>
  <si>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</si>
  <si>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</si>
  <si>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</si>
  <si>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</si>
  <si>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</si>
  <si>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</si>
  <si>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</si>
  <si>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</si>
  <si>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</si>
  <si>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</si>
  <si>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</si>
  <si>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</si>
  <si>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</si>
  <si>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</si>
  <si>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</si>
  <si>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</si>
  <si>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</si>
  <si>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</si>
  <si>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</si>
  <si>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</si>
  <si>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</si>
  <si>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</si>
  <si>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</si>
  <si>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</si>
  <si>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</si>
  <si>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</si>
  <si>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</si>
  <si>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</si>
  <si>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</si>
  <si>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</si>
  <si>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</si>
  <si>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</si>
  <si>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</si>
  <si>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</si>
  <si>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</si>
  <si>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</si>
  <si>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</si>
  <si>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</si>
  <si>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</si>
  <si>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</si>
  <si>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</si>
  <si>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</si>
  <si>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</si>
  <si>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</si>
  <si>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</si>
  <si>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</si>
  <si>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</si>
  <si>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</si>
  <si>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</si>
  <si>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</si>
  <si>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</si>
  <si>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</si>
  <si>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</si>
  <si>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</si>
  <si>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</si>
  <si>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</si>
  <si>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</si>
  <si>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</si>
  <si>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</si>
  <si>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</si>
  <si>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</si>
  <si>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</si>
  <si>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</si>
  <si>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</si>
  <si>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</si>
  <si>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</si>
  <si>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</si>
  <si>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</si>
  <si>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</si>
  <si>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</si>
  <si>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</si>
  <si>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</si>
  <si>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</si>
  <si>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</si>
  <si>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</si>
  <si>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</si>
  <si>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</si>
  <si>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</si>
  <si>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</si>
  <si>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</si>
  <si>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</si>
  <si>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</si>
  <si>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</si>
  <si>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</si>
  <si>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</si>
  <si>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</si>
  <si>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</si>
  <si>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</si>
  <si>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</si>
  <si>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</si>
  <si>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</si>
  <si>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</si>
  <si>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</si>
  <si>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</si>
  <si>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</si>
  <si>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</si>
  <si>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</si>
  <si>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</si>
  <si>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</si>
  <si>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</si>
  <si>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</si>
  <si>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</si>
  <si>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</si>
  <si>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</si>
  <si>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</si>
  <si>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</si>
  <si>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</si>
  <si>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</si>
  <si>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</si>
  <si>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</si>
  <si>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</si>
  <si>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</si>
  <si>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</si>
  <si>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</si>
  <si>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</si>
  <si>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</si>
  <si>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</si>
  <si>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</si>
  <si>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</si>
  <si>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</si>
  <si>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</si>
  <si>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</si>
  <si>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</si>
  <si>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</si>
  <si>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</si>
  <si>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</si>
  <si>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</si>
  <si>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</si>
  <si>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</si>
  <si>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</si>
  <si>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</si>
  <si>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</si>
  <si>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</si>
  <si>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</si>
  <si>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</si>
  <si>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</si>
  <si>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</si>
  <si>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</si>
  <si>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</si>
  <si>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</si>
  <si>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</si>
  <si>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</si>
  <si>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</si>
  <si>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</si>
  <si>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</si>
  <si>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</si>
  <si>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</si>
  <si>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</si>
  <si>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</si>
  <si>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</si>
  <si>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</si>
  <si>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</si>
  <si>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</si>
  <si>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</si>
  <si>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</si>
  <si>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</si>
  <si>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</si>
  <si>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</si>
  <si>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</si>
  <si>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</si>
  <si>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</si>
  <si>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</si>
  <si>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</si>
  <si>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</si>
  <si>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</si>
  <si>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</si>
  <si>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</si>
  <si>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</si>
  <si>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</si>
  <si>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</si>
  <si>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</si>
  <si>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</si>
  <si>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</si>
  <si>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</si>
  <si>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</si>
  <si>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</si>
  <si>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</si>
  <si>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</si>
  <si>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</si>
  <si>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</si>
  <si>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</si>
  <si>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</si>
  <si>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</si>
  <si>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</si>
  <si>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</si>
  <si>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</si>
  <si>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</si>
  <si>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</si>
  <si>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</si>
  <si>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</si>
  <si>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</si>
  <si>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</si>
  <si>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</si>
  <si>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</si>
  <si>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</si>
  <si>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</si>
  <si>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</si>
  <si>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</si>
  <si>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</si>
  <si>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</si>
  <si>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</si>
  <si>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</si>
  <si>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</si>
  <si>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</si>
  <si>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</si>
  <si>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</si>
  <si>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</si>
  <si>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</si>
  <si>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</si>
  <si>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</si>
  <si>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</si>
  <si>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</si>
  <si>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</si>
  <si>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</si>
  <si>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</si>
  <si>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</si>
  <si>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</si>
  <si>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</si>
  <si>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</si>
  <si>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</si>
  <si>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</si>
  <si>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</si>
  <si>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</si>
  <si>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</si>
  <si>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</si>
  <si>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</si>
  <si>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</si>
  <si>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</si>
  <si>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</si>
  <si>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</si>
  <si>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</si>
  <si>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</si>
  <si>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</si>
  <si>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</si>
  <si>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</si>
  <si>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</si>
  <si>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</si>
  <si>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</si>
  <si>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</si>
  <si>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</si>
  <si>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</si>
  <si>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</si>
  <si>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</si>
  <si>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</si>
  <si>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</si>
  <si>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</si>
  <si>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</si>
  <si>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</si>
  <si>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</si>
  <si>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</si>
  <si>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</si>
  <si>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</si>
  <si>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</si>
  <si>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</si>
  <si>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</si>
  <si>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</si>
  <si>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</si>
  <si>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</si>
  <si>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</si>
  <si>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</si>
  <si>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</si>
  <si>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</si>
  <si>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</si>
  <si>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</si>
  <si>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</si>
  <si>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</si>
  <si>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</si>
  <si>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</si>
  <si>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</si>
  <si>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</si>
  <si>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</si>
  <si>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</si>
  <si>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</si>
  <si>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</si>
  <si>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</si>
  <si>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</si>
  <si>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</si>
  <si>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</si>
  <si>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</si>
  <si>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</si>
  <si>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</si>
  <si>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</si>
  <si>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</si>
  <si>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</si>
  <si>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</si>
  <si>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</si>
  <si>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</si>
  <si>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</si>
  <si>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</si>
  <si>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</si>
  <si>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</si>
  <si>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</si>
  <si>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</si>
  <si>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</si>
  <si>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</si>
  <si>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</si>
  <si>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</si>
  <si>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</si>
  <si>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</si>
  <si>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</si>
  <si>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</si>
  <si>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</si>
  <si>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</si>
  <si>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</si>
  <si>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</si>
  <si>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</si>
  <si>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</si>
  <si>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</si>
  <si>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</si>
  <si>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</si>
  <si>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</si>
  <si>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</si>
  <si>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</si>
  <si>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</si>
  <si>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</si>
  <si>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</si>
  <si>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</si>
  <si>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</si>
  <si>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</si>
  <si>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</si>
  <si>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</si>
  <si>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</si>
  <si>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</si>
  <si>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</si>
  <si>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</si>
  <si>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</si>
  <si>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</si>
  <si>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</si>
  <si>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</si>
  <si>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</si>
  <si>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</si>
  <si>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</si>
  <si>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</si>
  <si>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</si>
  <si>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</si>
  <si>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</si>
  <si>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</si>
  <si>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</si>
  <si>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</si>
  <si>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</si>
  <si>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</si>
  <si>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</si>
  <si>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</si>
  <si>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</si>
  <si>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</si>
  <si>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</si>
  <si>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</si>
  <si>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</si>
  <si>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</si>
  <si>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</si>
  <si>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</si>
  <si>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</si>
  <si>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</si>
  <si>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</si>
  <si>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</si>
  <si>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</si>
  <si>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</si>
  <si>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</si>
  <si>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</si>
  <si>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</si>
  <si>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</si>
  <si>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</si>
  <si>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</si>
  <si>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</si>
  <si>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</si>
  <si>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</si>
  <si>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</si>
  <si>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</si>
  <si>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</si>
  <si>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</si>
  <si>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</si>
  <si>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</si>
  <si>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</si>
  <si>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</si>
  <si>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</si>
  <si>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</si>
  <si>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</si>
  <si>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</si>
  <si>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</si>
  <si>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</si>
  <si>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</si>
  <si>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</si>
  <si>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</si>
  <si>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</si>
  <si>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</si>
  <si>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</si>
  <si>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</si>
  <si>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</si>
  <si>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</si>
  <si>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</si>
  <si>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</si>
  <si>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</si>
  <si>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</si>
  <si>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</si>
  <si>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</si>
  <si>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</si>
  <si>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</si>
  <si>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</si>
  <si>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</si>
  <si>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</si>
  <si>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</si>
  <si>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</si>
  <si>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</si>
  <si>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</si>
  <si>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</si>
  <si>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</si>
  <si>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</si>
  <si>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</si>
  <si>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</si>
  <si>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</si>
  <si>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</si>
  <si>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</si>
  <si>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</si>
  <si>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</si>
  <si>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</si>
  <si>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</si>
  <si>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</si>
  <si>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</si>
  <si>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</si>
  <si>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</si>
  <si>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</si>
  <si>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</si>
  <si>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</si>
  <si>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</si>
  <si>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</si>
  <si>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</si>
  <si>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</si>
  <si>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</si>
  <si>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</si>
  <si>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</si>
  <si>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</si>
  <si>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</si>
  <si>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</si>
  <si>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</si>
  <si>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</si>
  <si>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</si>
  <si>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</si>
  <si>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</si>
  <si>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</si>
  <si>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</si>
  <si>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</si>
  <si>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</si>
  <si>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</si>
  <si>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</si>
  <si>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</si>
  <si>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</si>
  <si>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</si>
  <si>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</si>
  <si>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</si>
  <si>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</si>
  <si>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</si>
  <si>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</si>
  <si>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</si>
  <si>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</si>
  <si>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</si>
  <si>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</si>
  <si>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</si>
  <si>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</si>
  <si>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</si>
  <si>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</si>
  <si>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</si>
  <si>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</si>
  <si>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</si>
  <si>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</si>
  <si>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</si>
  <si>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</si>
  <si>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</si>
  <si>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</si>
  <si>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</si>
  <si>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</si>
  <si>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</si>
  <si>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</si>
  <si>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</si>
  <si>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</si>
  <si>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</si>
  <si>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</si>
  <si>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</si>
  <si>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</si>
  <si>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</si>
  <si>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</si>
  <si>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</si>
  <si>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</si>
  <si>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</si>
  <si>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</si>
  <si>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</si>
  <si>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</si>
  <si>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</si>
  <si>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</si>
  <si>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</si>
  <si>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</si>
  <si>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</si>
  <si>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</si>
  <si>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</si>
  <si>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</si>
  <si>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</si>
  <si>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</si>
  <si>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</si>
  <si>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</si>
  <si>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</si>
  <si>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</si>
  <si>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</si>
  <si>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</si>
  <si>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</si>
  <si>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</si>
  <si>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</si>
  <si>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</si>
  <si>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</si>
  <si>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</si>
  <si>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</si>
  <si>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</si>
  <si>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</si>
  <si>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</si>
  <si>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</si>
  <si>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</si>
  <si>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</si>
  <si>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</si>
  <si>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</si>
  <si>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</si>
  <si>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</si>
  <si>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</si>
  <si>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</si>
  <si>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</si>
  <si>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</si>
  <si>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</si>
  <si>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</si>
  <si>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</si>
  <si>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</si>
  <si>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</si>
  <si>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</si>
  <si>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</si>
  <si>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</si>
  <si>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</si>
  <si>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</si>
  <si>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</si>
  <si>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</si>
  <si>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</si>
  <si>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</si>
  <si>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</si>
  <si>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</si>
  <si>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</si>
  <si>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</si>
  <si>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</si>
  <si>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</si>
  <si>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</si>
  <si>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</si>
  <si>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</si>
  <si>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</si>
  <si>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</si>
  <si>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</si>
  <si>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</si>
  <si>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</si>
  <si>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</si>
  <si>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</si>
  <si>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</si>
  <si>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</si>
  <si>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</si>
  <si>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</si>
  <si>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</si>
  <si>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</si>
  <si>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</si>
  <si>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</si>
  <si>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</si>
  <si>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</si>
  <si>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</si>
  <si>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</si>
  <si>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</si>
  <si>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</si>
  <si>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</si>
  <si>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</si>
  <si>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</si>
  <si>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</si>
  <si>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</si>
  <si>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</si>
  <si>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</si>
  <si>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</si>
  <si>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</si>
  <si>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</si>
  <si>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</si>
  <si>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</si>
  <si>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</si>
  <si>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</si>
  <si>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</si>
  <si>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</si>
  <si>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</si>
  <si>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</si>
  <si>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</si>
  <si>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</si>
  <si>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</si>
  <si>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</si>
  <si>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</si>
  <si>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</si>
  <si>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</si>
  <si>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</si>
  <si>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</si>
  <si>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</si>
  <si>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</si>
  <si>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</si>
  <si>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</si>
  <si>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</si>
  <si>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</si>
  <si>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</si>
  <si>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</si>
  <si>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</si>
  <si>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</si>
  <si>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</si>
  <si>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</si>
  <si>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</si>
  <si>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</si>
  <si>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</si>
  <si>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</si>
  <si>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</si>
  <si>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</si>
  <si>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</si>
  <si>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</si>
  <si>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</si>
  <si>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</si>
  <si>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</si>
  <si>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</si>
  <si>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</si>
  <si>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</si>
  <si>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</si>
  <si>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</si>
  <si>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</si>
  <si>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</si>
  <si>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</si>
  <si>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</si>
  <si>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</si>
  <si>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</si>
  <si>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</si>
  <si>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</si>
  <si>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</si>
  <si>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</si>
  <si>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</si>
  <si>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</si>
  <si>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</si>
  <si>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</si>
  <si>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</si>
  <si>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</si>
  <si>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</si>
  <si>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</si>
  <si>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</si>
  <si>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</si>
  <si>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</si>
  <si>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</si>
  <si>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</si>
  <si>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</si>
  <si>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</si>
  <si>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</si>
  <si>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</si>
  <si>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</si>
  <si>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</si>
  <si>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</si>
  <si>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</si>
  <si>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</si>
  <si>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</si>
  <si>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</si>
  <si>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</si>
  <si>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</si>
  <si>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</si>
  <si>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</si>
  <si>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</si>
  <si>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</si>
  <si>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</si>
  <si>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</si>
  <si>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</si>
  <si>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</si>
  <si>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</si>
  <si>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</si>
  <si>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</si>
  <si>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</si>
  <si>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</si>
  <si>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</si>
  <si>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</si>
  <si>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</si>
  <si>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</si>
  <si>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</si>
  <si>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</si>
  <si>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</si>
  <si>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</si>
  <si>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</si>
  <si>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</si>
  <si>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</si>
  <si>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</si>
  <si>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</si>
  <si>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</si>
  <si>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</si>
  <si>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</si>
  <si>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</si>
  <si>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</si>
  <si>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</si>
  <si>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</si>
  <si>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</si>
  <si>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</si>
  <si>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</si>
  <si>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</si>
  <si>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</si>
  <si>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</si>
  <si>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</si>
  <si>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</si>
  <si>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</si>
  <si>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</si>
  <si>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</si>
  <si>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</si>
  <si>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</si>
  <si>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</si>
  <si>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</si>
  <si>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</si>
  <si>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</si>
  <si>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</si>
  <si>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</si>
  <si>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</si>
  <si>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</si>
  <si>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</si>
  <si>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</si>
  <si>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</si>
  <si>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</si>
  <si>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</si>
  <si>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</si>
  <si>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</si>
  <si>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</si>
  <si>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</si>
  <si>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</si>
  <si>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</si>
  <si>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</si>
  <si>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</si>
  <si>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</si>
  <si>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</si>
  <si>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</si>
  <si>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</si>
  <si>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</si>
  <si>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</si>
  <si>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</si>
  <si>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</si>
  <si>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</si>
  <si>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</si>
  <si>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</si>
  <si>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</si>
  <si>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</si>
  <si>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</si>
  <si>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</si>
  <si>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</si>
  <si>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</si>
  <si>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</si>
  <si>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</si>
  <si>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</si>
  <si>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</si>
  <si>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</si>
  <si>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</si>
  <si>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</si>
  <si>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</si>
  <si>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</si>
  <si>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</si>
  <si>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</si>
  <si>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</si>
  <si>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</si>
  <si>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</si>
  <si>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</si>
  <si>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</si>
  <si>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</si>
  <si>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</si>
  <si>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</si>
  <si>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</si>
  <si>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</si>
  <si>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</si>
  <si>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</si>
  <si>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</si>
  <si>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</si>
  <si>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</si>
  <si>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</si>
  <si>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</si>
  <si>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</si>
  <si>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</si>
  <si>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</si>
  <si>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</si>
  <si>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</si>
  <si>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</si>
  <si>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</si>
  <si>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</si>
  <si>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</si>
  <si>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</si>
  <si>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</si>
  <si>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</si>
  <si>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</si>
  <si>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</si>
  <si>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</si>
  <si>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</si>
  <si>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</si>
  <si>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</si>
  <si>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</si>
  <si>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</si>
  <si>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</si>
  <si>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</si>
  <si>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</si>
  <si>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</si>
  <si>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</si>
  <si>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</si>
  <si>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</si>
  <si>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</si>
  <si>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</si>
  <si>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</si>
  <si>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</si>
  <si>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</si>
  <si>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</si>
  <si>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</si>
  <si>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</si>
  <si>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</si>
  <si>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</si>
  <si>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</si>
  <si>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</si>
  <si>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</si>
  <si>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</si>
  <si>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</si>
  <si>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</si>
  <si>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</si>
  <si>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</si>
  <si>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</si>
  <si>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</si>
  <si>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</si>
  <si>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</si>
  <si>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</si>
  <si>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</si>
  <si>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</si>
  <si>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</si>
  <si>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</si>
  <si>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</si>
  <si>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</si>
  <si>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</si>
  <si>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</si>
  <si>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</si>
  <si>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</si>
  <si>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</si>
  <si>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</si>
  <si>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</si>
  <si>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</si>
  <si>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</si>
  <si>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</si>
  <si>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</si>
  <si>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</si>
  <si>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</si>
  <si>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</si>
  <si>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</si>
  <si>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</si>
  <si>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</si>
  <si>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</si>
  <si>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</si>
  <si>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</si>
  <si>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</si>
  <si>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</si>
  <si>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</si>
  <si>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</si>
  <si>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</si>
  <si>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</si>
  <si>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</si>
  <si>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</si>
  <si>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</si>
  <si>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</si>
  <si>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</si>
  <si>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</si>
  <si>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</si>
  <si>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</si>
  <si>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</si>
  <si>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</si>
  <si>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</si>
  <si>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</si>
  <si>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</si>
  <si>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</si>
  <si>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</si>
  <si>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</si>
  <si>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</si>
  <si>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</si>
  <si>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</si>
  <si>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</si>
  <si>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</si>
  <si>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</si>
  <si>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</si>
  <si>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</si>
  <si>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</si>
  <si>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</si>
  <si>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</si>
  <si>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</si>
  <si>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</si>
  <si>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</si>
  <si>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</si>
  <si>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</si>
  <si>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</si>
  <si>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</si>
  <si>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</si>
  <si>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</si>
  <si>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</si>
  <si>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</si>
  <si>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</si>
  <si>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</si>
  <si>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</si>
  <si>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</si>
  <si>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</si>
  <si>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</si>
  <si>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</si>
  <si>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</si>
  <si>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</si>
  <si>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</si>
  <si>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</si>
  <si>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</si>
  <si>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</si>
  <si>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</si>
  <si>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</si>
  <si>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</si>
  <si>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</si>
  <si>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</si>
  <si>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</si>
  <si>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</si>
  <si>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</si>
  <si>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</si>
  <si>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</si>
  <si>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</si>
  <si>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</si>
  <si>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</si>
  <si>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</si>
  <si>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</si>
  <si>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</si>
  <si>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</si>
  <si>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</si>
  <si>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</si>
  <si>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</si>
  <si>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</si>
  <si>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</si>
  <si>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</si>
  <si>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</si>
  <si>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</si>
  <si>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</si>
  <si>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</si>
  <si>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</si>
  <si>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</si>
  <si>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</si>
  <si>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</si>
  <si>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</si>
  <si>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</si>
  <si>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</si>
  <si>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</si>
  <si>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</si>
  <si>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</si>
  <si>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</si>
  <si>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</si>
  <si>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</si>
  <si>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</si>
  <si>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</si>
  <si>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</si>
  <si>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</si>
  <si>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</si>
  <si>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</si>
  <si>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</si>
  <si>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</si>
  <si>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</si>
  <si>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</si>
  <si>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</si>
  <si>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</si>
  <si>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</si>
  <si>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</si>
  <si>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</si>
  <si>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</si>
  <si>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</si>
  <si>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</si>
  <si>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</si>
  <si>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</si>
  <si>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</si>
  <si>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</si>
  <si>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</si>
  <si>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</si>
  <si>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</si>
  <si>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</si>
  <si>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</si>
  <si>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</si>
  <si>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</si>
  <si>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</si>
  <si>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</si>
  <si>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</si>
  <si>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</si>
  <si>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</si>
  <si>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</si>
  <si>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</si>
  <si>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</si>
  <si>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</si>
  <si>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</si>
  <si>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</si>
  <si>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</si>
  <si>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</si>
  <si>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</si>
  <si>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</si>
  <si>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</si>
  <si>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</si>
  <si>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</si>
  <si>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</si>
  <si>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</si>
  <si>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</si>
  <si>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</si>
  <si>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</si>
  <si>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</si>
  <si>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</si>
  <si>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</si>
  <si>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</si>
  <si>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</si>
  <si>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</si>
  <si>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</si>
  <si>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</si>
  <si>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</si>
  <si>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</si>
  <si>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</si>
  <si>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</si>
  <si>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</si>
  <si>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</si>
  <si>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</si>
  <si>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</si>
  <si>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</si>
  <si>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</si>
  <si>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</si>
  <si>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</si>
  <si>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</si>
  <si>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</si>
  <si>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</si>
  <si>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</si>
  <si>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</si>
  <si>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</si>
  <si>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</si>
  <si>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</si>
  <si>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</si>
  <si>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</si>
  <si>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</si>
  <si>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</si>
  <si>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</si>
  <si>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</si>
  <si>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</si>
  <si>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</si>
  <si>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</si>
  <si>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</si>
  <si>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</si>
  <si>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</si>
  <si>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</si>
  <si>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</si>
  <si>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</si>
  <si>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</si>
  <si>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</si>
  <si>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</si>
  <si>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</si>
  <si>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</si>
  <si>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</si>
  <si>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</si>
  <si>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</si>
  <si>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</si>
  <si>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</si>
  <si>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</si>
  <si>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</si>
  <si>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</si>
  <si>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</si>
  <si>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</si>
  <si>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</si>
  <si>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</si>
  <si>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</si>
  <si>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</si>
  <si>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</si>
  <si>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</si>
  <si>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</si>
  <si>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</si>
  <si>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</si>
  <si>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</si>
  <si>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</si>
  <si>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</si>
  <si>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</si>
  <si>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</si>
  <si>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</si>
  <si>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</si>
  <si>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</si>
  <si>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</si>
  <si>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</si>
  <si>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</si>
  <si>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</si>
  <si>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</si>
  <si>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</si>
  <si>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</si>
  <si>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</si>
  <si>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</si>
  <si>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</si>
  <si>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</si>
  <si>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</si>
  <si>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</si>
  <si>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</si>
  <si>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</si>
  <si>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</si>
  <si>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</si>
  <si>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</si>
  <si>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</si>
  <si>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</si>
  <si>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</si>
  <si>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</si>
  <si>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</si>
  <si>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</si>
  <si>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</si>
  <si>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</si>
  <si>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</si>
  <si>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</si>
  <si>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</si>
  <si>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</si>
  <si>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</si>
  <si>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</si>
  <si>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</si>
  <si>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</si>
  <si>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</si>
  <si>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</si>
  <si>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</si>
  <si>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</si>
  <si>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</si>
  <si>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</si>
  <si>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</si>
  <si>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</si>
  <si>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</si>
  <si>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</si>
  <si>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</si>
  <si>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</si>
  <si>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</si>
  <si>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</si>
  <si>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</si>
  <si>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</si>
  <si>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</si>
  <si>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</si>
  <si>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</si>
  <si>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</si>
  <si>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</si>
  <si>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</si>
  <si>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</si>
  <si>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</si>
  <si>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</si>
  <si>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</si>
  <si>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</si>
  <si>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</si>
  <si>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</si>
  <si>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</si>
  <si>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</si>
  <si>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</si>
  <si>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</si>
  <si>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</si>
  <si>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</si>
  <si>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</si>
  <si>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</si>
  <si>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</si>
  <si>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</si>
  <si>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</si>
  <si>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</si>
  <si>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</si>
  <si>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</si>
  <si>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</si>
  <si>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</si>
  <si>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</si>
  <si>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</si>
  <si>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</si>
  <si>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</si>
  <si>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</si>
  <si>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</si>
  <si>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</si>
  <si>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</si>
  <si>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</si>
  <si>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</si>
  <si>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</si>
  <si>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</si>
  <si>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</si>
  <si>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</si>
  <si>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</si>
  <si>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</si>
  <si>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</si>
  <si>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</si>
  <si>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</si>
  <si>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</si>
  <si>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</si>
  <si>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</si>
  <si>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</si>
  <si>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</si>
  <si>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</si>
  <si>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</si>
  <si>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</si>
  <si>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</si>
  <si>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</si>
  <si>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</si>
  <si>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</si>
  <si>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</si>
  <si>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</si>
  <si>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</si>
  <si>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</si>
  <si>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</si>
  <si>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</si>
  <si>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</si>
  <si>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</si>
  <si>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</si>
  <si>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</si>
  <si>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</si>
  <si>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</si>
  <si>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</si>
  <si>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</si>
  <si>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</si>
  <si>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</si>
  <si>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</si>
  <si>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</si>
  <si>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</si>
  <si>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</si>
  <si>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</si>
  <si>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</si>
  <si>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</si>
  <si>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</si>
  <si>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</si>
  <si>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</si>
  <si>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</si>
  <si>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</si>
  <si>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</si>
  <si>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</si>
  <si>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</si>
  <si>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</si>
  <si>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</si>
  <si>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</si>
  <si>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</si>
  <si>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</si>
  <si>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</si>
  <si>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</si>
  <si>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</si>
  <si>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</si>
  <si>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</si>
  <si>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</si>
  <si>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</si>
  <si>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</si>
  <si>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</si>
  <si>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</si>
  <si>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</si>
  <si>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</si>
  <si>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</si>
  <si>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</si>
  <si>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</si>
  <si>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</si>
  <si>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</si>
  <si>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</si>
  <si>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</si>
  <si>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</si>
  <si>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</si>
  <si>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</si>
  <si>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</si>
  <si>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</si>
  <si>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</si>
  <si>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</si>
  <si>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</si>
  <si>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</si>
  <si>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</si>
  <si>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</si>
  <si>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</si>
  <si>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</si>
  <si>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</si>
  <si>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</si>
  <si>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</si>
  <si>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</si>
  <si>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</si>
  <si>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</si>
  <si>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</si>
  <si>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</si>
  <si>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</si>
  <si>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</si>
  <si>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</si>
  <si>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</si>
  <si>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</si>
  <si>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</si>
  <si>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</si>
  <si>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</si>
  <si>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</si>
  <si>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</si>
  <si>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</si>
  <si>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</si>
  <si>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</si>
  <si>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</si>
  <si>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</si>
  <si>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</si>
  <si>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</si>
  <si>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</si>
  <si>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</si>
  <si>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</si>
  <si>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</si>
  <si>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</si>
  <si>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</si>
  <si>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</si>
  <si>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</si>
  <si>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</si>
  <si>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</si>
  <si>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</si>
  <si>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</si>
  <si>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</si>
  <si>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</si>
  <si>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</si>
  <si>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</si>
  <si>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</si>
  <si>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</si>
  <si>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</si>
  <si>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</si>
  <si>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</si>
  <si>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</si>
  <si>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</si>
  <si>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</si>
  <si>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</si>
  <si>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</si>
  <si>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</si>
  <si>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</si>
  <si>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</si>
  <si>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</si>
  <si>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</si>
  <si>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</si>
  <si>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</si>
  <si>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</si>
  <si>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</si>
  <si>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</si>
  <si>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</si>
  <si>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</si>
  <si>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</si>
  <si>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</si>
  <si>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</si>
  <si>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</si>
  <si>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</si>
  <si>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</si>
  <si>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</si>
  <si>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</si>
  <si>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</si>
  <si>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</si>
  <si>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</si>
  <si>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</si>
  <si>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</si>
  <si>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</si>
  <si>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</si>
  <si>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</si>
  <si>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</si>
  <si>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</si>
  <si>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</si>
  <si>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</si>
  <si>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</si>
  <si>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</si>
  <si>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</si>
  <si>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</si>
  <si>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</si>
  <si>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</si>
  <si>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</si>
  <si>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</si>
  <si>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</si>
  <si>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</si>
  <si>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</si>
  <si>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</si>
  <si>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</si>
  <si>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</si>
  <si>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</si>
  <si>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</si>
  <si>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</si>
  <si>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</si>
  <si>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</si>
  <si>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</si>
  <si>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</si>
  <si>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</si>
  <si>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</si>
  <si>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</si>
  <si>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</si>
  <si>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</si>
  <si>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</si>
  <si>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</si>
  <si>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</si>
  <si>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</si>
  <si>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</si>
  <si>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</si>
  <si>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</si>
  <si>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</si>
  <si>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</si>
  <si>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</si>
  <si>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</si>
  <si>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</si>
  <si>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</si>
  <si>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</si>
  <si>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</si>
  <si>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</si>
  <si>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</si>
  <si>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</si>
  <si>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</si>
  <si>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</si>
  <si>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</si>
  <si>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</si>
  <si>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</si>
  <si>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</si>
  <si>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</si>
  <si>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</si>
  <si>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</si>
  <si>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</si>
  <si>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</si>
  <si>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</si>
  <si>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</si>
  <si>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</si>
  <si>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</si>
  <si>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</si>
  <si>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</si>
  <si>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</si>
  <si>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</si>
  <si>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</si>
  <si>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</si>
  <si>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</si>
  <si>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</si>
  <si>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</si>
  <si>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</si>
  <si>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</si>
  <si>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</si>
  <si>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</si>
  <si>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</si>
  <si>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</si>
  <si>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</si>
  <si>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</si>
  <si>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</si>
  <si>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</si>
  <si>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</si>
  <si>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</si>
  <si>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</si>
  <si>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</si>
  <si>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</si>
  <si>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</si>
  <si>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</si>
  <si>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</si>
  <si>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</si>
  <si>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</si>
  <si>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</si>
  <si>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</si>
  <si>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</si>
  <si>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</si>
  <si>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</si>
  <si>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</si>
  <si>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</si>
  <si>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</si>
  <si>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</si>
  <si>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</si>
  <si>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</si>
  <si>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</si>
  <si>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</si>
  <si>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</si>
  <si>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</si>
  <si>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</si>
  <si>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</si>
  <si>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</si>
  <si>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</si>
  <si>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</si>
  <si>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</si>
  <si>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</si>
  <si>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</si>
  <si>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</si>
  <si>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</si>
  <si>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</si>
  <si>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</si>
  <si>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</si>
  <si>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</si>
  <si>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</si>
  <si>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</si>
  <si>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</si>
  <si>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</si>
  <si>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</si>
  <si>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</si>
  <si>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</si>
  <si>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</si>
  <si>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</si>
  <si>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</si>
  <si>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</si>
  <si>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</si>
  <si>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</si>
  <si>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</si>
  <si>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</si>
  <si>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</si>
  <si>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</si>
  <si>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</si>
  <si>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</si>
  <si>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</si>
  <si>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</si>
  <si>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</si>
  <si>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</si>
  <si>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</si>
  <si>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</si>
  <si>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</si>
  <si>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</si>
  <si>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</si>
  <si>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</si>
  <si>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</si>
  <si>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</si>
  <si>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</si>
  <si>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</si>
  <si>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</si>
  <si>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</si>
  <si>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</si>
  <si>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</si>
  <si>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</si>
  <si>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</si>
  <si>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</si>
  <si>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</si>
  <si>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</si>
  <si>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</si>
  <si>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</si>
  <si>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</si>
  <si>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</si>
  <si>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</si>
  <si>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</si>
  <si>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</si>
  <si>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</si>
  <si>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</si>
  <si>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</si>
  <si>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</si>
  <si>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</si>
  <si>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</si>
  <si>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</si>
  <si>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</si>
  <si>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</si>
  <si>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</si>
  <si>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</si>
  <si>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</si>
  <si>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</si>
  <si>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</si>
  <si>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</si>
  <si>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</si>
  <si>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</si>
  <si>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</si>
  <si>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</si>
  <si>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</si>
  <si>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</si>
  <si>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</si>
  <si>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</si>
  <si>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</si>
  <si>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</si>
  <si>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</si>
  <si>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</si>
  <si>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</si>
  <si>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</si>
  <si>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</si>
  <si>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</si>
  <si>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</si>
  <si>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</si>
  <si>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</si>
  <si>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</si>
  <si>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</si>
  <si>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</si>
  <si>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</si>
  <si>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</si>
  <si>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</si>
  <si>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</si>
  <si>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</si>
  <si>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</si>
  <si>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</si>
  <si>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</si>
  <si>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</si>
  <si>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</si>
  <si>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</si>
  <si>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</si>
  <si>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</si>
  <si>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</si>
  <si>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</si>
  <si>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</si>
  <si>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</si>
  <si>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</si>
  <si>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</si>
  <si>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</si>
  <si>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</si>
  <si>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</si>
  <si>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</si>
  <si>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</si>
  <si>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</si>
  <si>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</si>
  <si>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</si>
  <si>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</si>
  <si>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</si>
  <si>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</si>
  <si>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</si>
  <si>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</si>
  <si>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</si>
  <si>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</si>
  <si>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</si>
  <si>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</si>
  <si>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</si>
  <si>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</si>
  <si>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</si>
  <si>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</si>
  <si>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</si>
  <si>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</si>
  <si>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</si>
  <si>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</si>
  <si>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</si>
  <si>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</si>
  <si>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</si>
  <si>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</si>
  <si>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</si>
  <si>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</si>
  <si>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</si>
  <si>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</si>
  <si>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</si>
  <si>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</si>
  <si>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</si>
  <si>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</si>
  <si>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</si>
  <si>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</si>
  <si>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</si>
  <si>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</si>
  <si>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</si>
  <si>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</si>
  <si>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</si>
  <si>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</si>
  <si>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</si>
  <si>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</si>
  <si>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</si>
  <si>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</si>
  <si>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</si>
  <si>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</si>
  <si>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</si>
  <si>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</si>
  <si>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</si>
  <si>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</si>
  <si>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</si>
  <si>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</si>
  <si>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</si>
  <si>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</si>
  <si>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</si>
  <si>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</si>
  <si>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</si>
  <si>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</si>
  <si>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</si>
  <si>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</si>
  <si>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</si>
  <si>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</si>
  <si>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</si>
  <si>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</si>
  <si>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</si>
  <si>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</si>
  <si>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</si>
  <si>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</si>
  <si>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</si>
  <si>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</si>
  <si>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</si>
  <si>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</si>
  <si>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</si>
  <si>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</si>
  <si>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</si>
  <si>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</si>
  <si>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</si>
  <si>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</si>
  <si>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</si>
  <si>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</si>
  <si>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</si>
  <si>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</si>
  <si>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</si>
  <si>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</si>
  <si>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</si>
  <si>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</si>
  <si>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</si>
  <si>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</si>
  <si>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</si>
  <si>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</si>
  <si>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</si>
  <si>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</si>
  <si>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</si>
  <si>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</si>
  <si>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</si>
  <si>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</si>
  <si>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</si>
  <si>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</si>
  <si>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</si>
  <si>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</si>
  <si>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</si>
  <si>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</si>
  <si>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</si>
  <si>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</si>
  <si>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</si>
  <si>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</si>
  <si>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</si>
  <si>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</si>
  <si>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</si>
  <si>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</si>
  <si>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</si>
  <si>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</si>
  <si>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</si>
  <si>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</si>
  <si>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</si>
  <si>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</si>
  <si>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</si>
  <si>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</si>
  <si>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</si>
  <si>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</si>
  <si>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</si>
  <si>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</si>
  <si>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</si>
  <si>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</si>
  <si>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</si>
  <si>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</si>
  <si>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</si>
  <si>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</si>
  <si>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</si>
  <si>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</si>
  <si>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</si>
  <si>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</si>
  <si>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</si>
  <si>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</si>
  <si>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</si>
  <si>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</si>
  <si>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</si>
  <si>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</si>
  <si>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</si>
  <si>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</si>
  <si>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</si>
  <si>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</si>
  <si>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</si>
  <si>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</si>
  <si>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</si>
  <si>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</si>
  <si>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</si>
  <si>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</si>
  <si>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</si>
  <si>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</si>
  <si>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</si>
  <si>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</si>
  <si>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</si>
  <si>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</si>
  <si>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</si>
  <si>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</si>
  <si>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</si>
  <si>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</si>
  <si>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</si>
  <si>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</si>
  <si>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</si>
  <si>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</si>
  <si>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</si>
  <si>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</si>
  <si>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</si>
  <si>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</si>
  <si>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</si>
  <si>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</si>
  <si>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</si>
  <si>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</si>
  <si>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</si>
  <si>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</si>
  <si>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</si>
  <si>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</si>
  <si>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</si>
  <si>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</si>
  <si>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</si>
  <si>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</si>
  <si>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</si>
  <si>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</si>
  <si>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</si>
  <si>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</si>
  <si>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</si>
  <si>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</si>
  <si>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</si>
  <si>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</si>
  <si>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</si>
  <si>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</si>
  <si>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</si>
  <si>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</si>
  <si>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</si>
  <si>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</si>
  <si>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</si>
  <si>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</si>
  <si>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</si>
  <si>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</si>
  <si>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</si>
  <si>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</si>
  <si>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</si>
  <si>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</si>
  <si>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</si>
  <si>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</si>
  <si>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</si>
  <si>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</si>
  <si>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</si>
  <si>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</si>
  <si>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</si>
  <si>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</si>
  <si>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</si>
  <si>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</si>
  <si>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</si>
  <si>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</si>
  <si>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</si>
  <si>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</si>
  <si>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</si>
  <si>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</si>
  <si>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</si>
  <si>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</si>
  <si>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</si>
  <si>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</si>
  <si>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</si>
  <si>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</si>
  <si>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</si>
  <si>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</si>
  <si>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</si>
  <si>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</si>
  <si>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</si>
  <si>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</si>
  <si>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</si>
  <si>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</si>
  <si>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</si>
  <si>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</si>
  <si>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</si>
  <si>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</si>
  <si>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</si>
  <si>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</si>
  <si>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</si>
  <si>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</si>
  <si>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</si>
  <si>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</si>
  <si>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</si>
  <si>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</si>
  <si>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</si>
  <si>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</si>
  <si>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</si>
  <si>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</si>
  <si>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</si>
  <si>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</si>
  <si>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</si>
  <si>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</si>
  <si>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</si>
  <si>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</si>
  <si>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</si>
  <si>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</si>
  <si>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</si>
  <si>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</si>
  <si>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</si>
  <si>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</si>
  <si>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</si>
  <si>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</si>
  <si>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</si>
  <si>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</si>
  <si>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</si>
  <si>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</si>
  <si>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</si>
  <si>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</si>
  <si>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</si>
  <si>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</si>
  <si>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</si>
  <si>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</si>
  <si>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</si>
  <si>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</si>
  <si>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</si>
  <si>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</si>
  <si>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</si>
  <si>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</si>
  <si>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</si>
  <si>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</si>
  <si>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</si>
  <si>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</si>
  <si>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</si>
  <si>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</si>
  <si>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</si>
  <si>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</si>
  <si>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</si>
  <si>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</si>
  <si>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</si>
  <si>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</si>
  <si>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</si>
  <si>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</si>
  <si>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</si>
  <si>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</si>
  <si>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</si>
  <si>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</si>
  <si>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</si>
  <si>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</si>
  <si>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</si>
  <si>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</si>
  <si>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</si>
  <si>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</si>
  <si>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</si>
  <si>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</si>
  <si>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</si>
  <si>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</si>
  <si>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</si>
  <si>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</si>
  <si>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</si>
  <si>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</si>
  <si>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</si>
  <si>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</si>
  <si>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</si>
  <si>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</si>
  <si>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</si>
  <si>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</si>
  <si>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</si>
  <si>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</si>
  <si>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</si>
  <si>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</si>
  <si>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</si>
  <si>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</si>
  <si>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</si>
  <si>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</si>
  <si>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</si>
  <si>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</si>
  <si>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</si>
  <si>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</si>
  <si>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</si>
  <si>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</si>
  <si>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</si>
  <si>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</si>
  <si>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</si>
  <si>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</si>
  <si>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</si>
  <si>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</si>
  <si>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</si>
  <si>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</si>
  <si>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</si>
  <si>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</si>
  <si>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</si>
  <si>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</si>
  <si>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</si>
  <si>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</si>
  <si>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</si>
  <si>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</si>
  <si>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</si>
  <si>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</si>
  <si>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</si>
  <si>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</si>
  <si>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</si>
  <si>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</si>
  <si>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</si>
  <si>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</si>
  <si>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</si>
  <si>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</si>
  <si>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</si>
  <si>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</si>
  <si>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</si>
  <si>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</si>
  <si>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</si>
  <si>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</si>
  <si>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</si>
  <si>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</si>
  <si>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</si>
  <si>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</si>
  <si>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</si>
  <si>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</si>
  <si>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</si>
  <si>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</si>
  <si>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</si>
  <si>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</si>
  <si>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</si>
  <si>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</si>
  <si>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</si>
  <si>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</si>
  <si>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</si>
  <si>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</si>
  <si>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</si>
  <si>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</si>
  <si>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</si>
  <si>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</si>
  <si>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</si>
  <si>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</si>
  <si>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</si>
  <si>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</si>
  <si>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</si>
  <si>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</si>
  <si>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</si>
  <si>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</si>
  <si>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</si>
  <si>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</si>
  <si>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</si>
  <si>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</si>
  <si>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</si>
  <si>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</si>
  <si>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</si>
  <si>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</si>
  <si>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</si>
  <si>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</si>
  <si>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</si>
  <si>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</si>
  <si>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</si>
  <si>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</si>
  <si>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</si>
  <si>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</si>
  <si>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</si>
  <si>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</si>
  <si>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</si>
  <si>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</si>
  <si>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</si>
  <si>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</si>
  <si>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</si>
  <si>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</si>
  <si>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</si>
  <si>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</si>
  <si>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</si>
  <si>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</si>
  <si>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</si>
  <si>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</si>
  <si>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</si>
  <si>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</si>
  <si>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</si>
  <si>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</si>
  <si>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</si>
  <si>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</si>
  <si>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</si>
  <si>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</si>
  <si>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</si>
  <si>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</si>
  <si>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</si>
  <si>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</si>
  <si>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</si>
  <si>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</si>
  <si>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</si>
  <si>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</si>
  <si>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</si>
  <si>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</si>
  <si>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</si>
  <si>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</si>
  <si>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</si>
  <si>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</si>
  <si>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</si>
  <si>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</si>
  <si>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</si>
  <si>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</si>
  <si>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</si>
  <si>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</si>
  <si>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</si>
  <si>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</si>
  <si>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</si>
  <si>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</si>
  <si>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</si>
  <si>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</si>
  <si>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</si>
  <si>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</si>
  <si>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</si>
  <si>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</si>
  <si>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</si>
  <si>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</si>
  <si>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</si>
  <si>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</si>
  <si>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</si>
  <si>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</si>
  <si>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</si>
  <si>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</si>
  <si>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</si>
  <si>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</si>
  <si>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</si>
  <si>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</si>
  <si>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</si>
  <si>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</si>
  <si>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</si>
  <si>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</si>
  <si>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</si>
  <si>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</si>
  <si>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</si>
  <si>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</si>
  <si>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</si>
  <si>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</si>
  <si>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</si>
  <si>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</si>
  <si>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</si>
  <si>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</si>
  <si>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</si>
  <si>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</si>
  <si>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</si>
  <si>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</si>
  <si>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</si>
  <si>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</si>
  <si>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</si>
  <si>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</si>
  <si>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</si>
  <si>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</si>
  <si>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</si>
  <si>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</si>
  <si>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</si>
  <si>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</si>
  <si>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</si>
  <si>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</si>
  <si>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</si>
  <si>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</si>
  <si>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</si>
  <si>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</si>
  <si>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</si>
  <si>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</si>
  <si>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</si>
  <si>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</si>
  <si>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</si>
  <si>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</si>
  <si>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</si>
  <si>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</si>
  <si>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</si>
  <si>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</si>
  <si>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</si>
  <si>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</si>
  <si>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</si>
  <si>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</si>
  <si>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</si>
  <si>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</si>
  <si>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</si>
  <si>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</si>
  <si>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</si>
  <si>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</si>
  <si>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</si>
  <si>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</si>
  <si>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</si>
  <si>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</si>
  <si>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</si>
  <si>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</si>
  <si>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</si>
  <si>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</si>
  <si>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</si>
  <si>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</si>
  <si>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</si>
  <si>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</si>
  <si>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</si>
  <si>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</si>
  <si>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</si>
  <si>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</si>
  <si>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</si>
  <si>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</si>
  <si>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</si>
  <si>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</si>
  <si>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</si>
  <si>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</si>
  <si>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</si>
  <si>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</si>
  <si>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</si>
  <si>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</si>
  <si>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</si>
  <si>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</si>
  <si>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</si>
  <si>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</si>
  <si>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</si>
  <si>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</si>
  <si>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</si>
  <si>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</si>
  <si>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</si>
  <si>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</si>
  <si>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</si>
  <si>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</si>
  <si>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</si>
  <si>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</si>
  <si>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</si>
  <si>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</si>
  <si>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</si>
  <si>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</si>
  <si>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</si>
  <si>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</si>
  <si>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</si>
  <si>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</si>
  <si>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</si>
  <si>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</si>
  <si>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</si>
  <si>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</si>
  <si>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</si>
  <si>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</si>
  <si>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</si>
  <si>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</si>
  <si>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</si>
  <si>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</si>
  <si>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</si>
  <si>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</si>
  <si>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</si>
  <si>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</si>
  <si>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</si>
  <si>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</si>
  <si>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</si>
  <si>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</si>
  <si>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</si>
  <si>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</si>
  <si>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</si>
  <si>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</si>
  <si>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</si>
  <si>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</si>
  <si>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</si>
  <si>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</si>
  <si>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</si>
  <si>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</si>
  <si>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</si>
  <si>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</si>
  <si>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</si>
  <si>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</si>
  <si>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</si>
  <si>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</si>
  <si>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</si>
  <si>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</si>
  <si>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</si>
  <si>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</si>
  <si>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</si>
  <si>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</si>
  <si>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</si>
  <si>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</si>
  <si>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</si>
  <si>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</si>
  <si>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</si>
  <si>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</si>
  <si>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</si>
  <si>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</si>
  <si>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</si>
  <si>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</si>
  <si>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</si>
  <si>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</si>
  <si>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</si>
  <si>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</si>
  <si>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</si>
  <si>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</si>
  <si>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</si>
  <si>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</si>
  <si>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</si>
  <si>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</si>
  <si>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</si>
  <si>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</si>
  <si>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</si>
  <si>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</si>
  <si>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</si>
  <si>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</si>
  <si>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</si>
  <si>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</si>
  <si>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</si>
  <si>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</si>
  <si>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</si>
  <si>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</si>
  <si>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</si>
  <si>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</si>
  <si>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</si>
  <si>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</si>
  <si>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</si>
  <si>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</si>
  <si>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</si>
  <si>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</si>
  <si>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</si>
  <si>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</si>
  <si>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</si>
  <si>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</si>
  <si>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</si>
  <si>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</si>
  <si>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</si>
  <si>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</si>
  <si>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</si>
  <si>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</si>
  <si>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</si>
  <si>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</si>
  <si>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</si>
  <si>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</si>
  <si>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</si>
  <si>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</si>
  <si>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</si>
  <si>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</si>
  <si>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</si>
  <si>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</si>
  <si>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</si>
  <si>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</si>
  <si>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</si>
  <si>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</si>
  <si>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</si>
  <si>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</si>
  <si>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</si>
  <si>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</si>
  <si>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</si>
  <si>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</si>
  <si>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</si>
  <si>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</si>
  <si>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</si>
  <si>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</si>
  <si>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</si>
  <si>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</si>
  <si>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</si>
  <si>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</si>
  <si>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</si>
  <si>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</si>
  <si>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</si>
  <si>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</si>
  <si>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</si>
  <si>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</si>
  <si>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</si>
  <si>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</si>
  <si>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</si>
  <si>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</si>
  <si>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</si>
  <si>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</si>
  <si>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</si>
  <si>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</si>
  <si>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</si>
  <si>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</si>
  <si>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</si>
  <si>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</si>
  <si>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</si>
  <si>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</si>
  <si>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</si>
  <si>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</si>
  <si>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</si>
  <si>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</si>
  <si>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</si>
  <si>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</si>
  <si>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</si>
  <si>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</si>
  <si>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</si>
  <si>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</si>
  <si>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</si>
  <si>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</si>
  <si>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</si>
  <si>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</si>
  <si>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</si>
  <si>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</si>
  <si>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</si>
  <si>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</si>
  <si>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</si>
  <si>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</si>
  <si>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</si>
  <si>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</si>
  <si>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</si>
  <si>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</si>
  <si>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</si>
  <si>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</si>
  <si>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</si>
  <si>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</si>
  <si>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</si>
  <si>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</si>
  <si>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</si>
  <si>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</si>
  <si>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</si>
  <si>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</si>
  <si>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</si>
  <si>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</si>
  <si>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</si>
  <si>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</si>
  <si>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</si>
  <si>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</si>
  <si>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</si>
  <si>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</si>
  <si>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</si>
  <si>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</si>
  <si>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</si>
  <si>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</si>
  <si>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</si>
  <si>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</si>
  <si>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</si>
  <si>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</si>
  <si>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</si>
  <si>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</si>
  <si>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</si>
  <si>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</si>
  <si>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</si>
  <si>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</si>
  <si>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</si>
  <si>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</si>
  <si>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</si>
  <si>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</si>
  <si>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</si>
  <si>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</si>
  <si>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</si>
  <si>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</si>
  <si>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</si>
  <si>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</si>
  <si>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</si>
  <si>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</si>
  <si>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</si>
  <si>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</si>
  <si>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</si>
  <si>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</si>
  <si>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</si>
  <si>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</si>
  <si>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</si>
  <si>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</si>
  <si>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</si>
  <si>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</si>
  <si>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</si>
  <si>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</si>
  <si>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</si>
  <si>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</si>
  <si>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</si>
  <si>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</si>
  <si>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</si>
  <si>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</si>
  <si>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</si>
  <si>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</si>
  <si>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</si>
  <si>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</si>
  <si>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</si>
  <si>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</si>
  <si>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</si>
  <si>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</si>
  <si>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</si>
  <si>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</si>
  <si>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</si>
  <si>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</si>
  <si>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</si>
  <si>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</si>
  <si>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</si>
  <si>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</si>
  <si>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</si>
  <si>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</si>
  <si>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</si>
  <si>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</si>
  <si>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</si>
  <si>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</si>
  <si>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</si>
  <si>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</si>
  <si>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</si>
  <si>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</si>
  <si>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</si>
  <si>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</si>
  <si>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</si>
  <si>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</si>
  <si>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</si>
  <si>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</si>
  <si>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</si>
  <si>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</si>
  <si>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</si>
  <si>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</si>
  <si>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</si>
  <si>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</si>
  <si>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</si>
  <si>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</si>
  <si>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</si>
  <si>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</si>
  <si>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</si>
  <si>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</si>
  <si>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</si>
  <si>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</si>
  <si>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</si>
  <si>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</si>
  <si>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</si>
  <si>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</si>
  <si>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</si>
  <si>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</si>
  <si>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</si>
  <si>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</si>
  <si>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</si>
  <si>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</si>
  <si>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</si>
  <si>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</si>
  <si>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</si>
  <si>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</si>
  <si>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</si>
  <si>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</si>
  <si>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</si>
  <si>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</si>
  <si>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</si>
  <si>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</si>
  <si>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</si>
  <si>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</si>
  <si>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</si>
  <si>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</si>
  <si>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</si>
  <si>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</si>
  <si>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</si>
  <si>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</si>
  <si>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</si>
  <si>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</si>
  <si>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</si>
  <si>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</si>
  <si>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</si>
  <si>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</si>
  <si>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</si>
  <si>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</si>
  <si>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</si>
  <si>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</si>
  <si>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</si>
  <si>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</si>
  <si>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</si>
  <si>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</si>
  <si>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</si>
  <si>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</si>
  <si>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</si>
  <si>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</si>
  <si>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</si>
  <si>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</si>
  <si>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</si>
  <si>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</si>
  <si>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</si>
  <si>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</si>
  <si>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</si>
  <si>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</si>
  <si>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</si>
  <si>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</si>
  <si>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</si>
  <si>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</si>
  <si>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</si>
  <si>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</si>
  <si>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</si>
  <si>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</si>
  <si>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</si>
  <si>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</si>
  <si>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</si>
  <si>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</si>
  <si>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</si>
  <si>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</si>
  <si>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</si>
  <si>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</si>
  <si>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</si>
  <si>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</si>
  <si>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</si>
  <si>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</si>
  <si>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</si>
  <si>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</si>
  <si>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</si>
  <si>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</si>
  <si>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</si>
  <si>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</si>
  <si>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</si>
  <si>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</si>
  <si>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</si>
  <si>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</si>
  <si>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</si>
  <si>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</si>
  <si>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</si>
  <si>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</si>
  <si>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</si>
  <si>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</si>
  <si>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</si>
  <si>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</si>
  <si>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</si>
  <si>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</si>
  <si>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</si>
  <si>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</si>
  <si>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</si>
  <si>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</si>
  <si>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</si>
  <si>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</si>
  <si>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</si>
  <si>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</si>
  <si>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</si>
  <si>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</si>
  <si>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</si>
  <si>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</si>
  <si>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</si>
  <si>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</si>
  <si>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</si>
  <si>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</si>
  <si>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</si>
  <si>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</si>
  <si>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</si>
  <si>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</si>
  <si>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</si>
  <si>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</si>
  <si>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</si>
  <si>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</si>
  <si>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</si>
  <si>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</si>
  <si>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</si>
  <si>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</si>
  <si>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</si>
  <si>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</si>
  <si>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</si>
  <si>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</si>
  <si>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</si>
  <si>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</si>
  <si>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</si>
  <si>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</si>
  <si>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</si>
  <si>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</si>
  <si>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</si>
  <si>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</si>
  <si>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</si>
  <si>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</si>
  <si>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</si>
  <si>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</si>
  <si>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</si>
  <si>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</si>
  <si>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</si>
  <si>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</si>
  <si>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</si>
  <si>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</si>
  <si>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</si>
  <si>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</si>
  <si>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</si>
  <si>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</si>
  <si>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</si>
  <si>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</si>
  <si>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</si>
  <si>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</si>
  <si>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</si>
  <si>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</si>
  <si>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</si>
  <si>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</si>
  <si>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</si>
  <si>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</si>
  <si>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</si>
  <si>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</si>
  <si>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</si>
  <si>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</si>
  <si>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</si>
  <si>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</si>
  <si>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</si>
  <si>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</si>
  <si>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</si>
  <si>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</si>
  <si>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</si>
  <si>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</si>
  <si>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</si>
  <si>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</si>
  <si>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</si>
  <si>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</si>
  <si>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</si>
  <si>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</si>
  <si>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</si>
  <si>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</si>
  <si>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</si>
  <si>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</si>
  <si>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</si>
  <si>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</si>
  <si>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</si>
  <si>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</si>
  <si>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</si>
  <si>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</si>
  <si>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</si>
  <si>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</si>
  <si>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</si>
  <si>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</si>
  <si>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</si>
  <si>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</si>
  <si>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</si>
  <si>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</si>
  <si>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</si>
  <si>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</si>
  <si>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</si>
  <si>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</si>
  <si>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</si>
  <si>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</si>
  <si>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</si>
  <si>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</si>
  <si>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</si>
  <si>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</si>
  <si>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</si>
  <si>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</si>
  <si>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</si>
  <si>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</si>
  <si>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</si>
  <si>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</si>
  <si>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</si>
  <si>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</si>
  <si>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</si>
  <si>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</si>
  <si>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</si>
  <si>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</si>
  <si>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</si>
  <si>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</si>
  <si>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</si>
  <si>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</si>
  <si>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</si>
  <si>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</si>
  <si>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</si>
  <si>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</si>
  <si>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</si>
  <si>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</si>
  <si>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</si>
  <si>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</si>
  <si>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</si>
  <si>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</si>
  <si>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</si>
  <si>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</si>
  <si>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</si>
  <si>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</si>
  <si>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</si>
  <si>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</si>
  <si>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</si>
  <si>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</si>
  <si>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</si>
  <si>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</si>
  <si>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</si>
  <si>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</si>
  <si>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</si>
  <si>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</si>
  <si>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</si>
  <si>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</si>
  <si>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</si>
  <si>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</si>
  <si>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</si>
  <si>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</si>
  <si>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</si>
  <si>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</si>
  <si>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</si>
  <si>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</si>
  <si>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</si>
  <si>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</si>
  <si>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</si>
  <si>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</si>
  <si>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</si>
  <si>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</si>
  <si>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</si>
  <si>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</si>
  <si>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</si>
  <si>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</si>
  <si>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</si>
  <si>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</si>
  <si>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</si>
  <si>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</si>
  <si>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</si>
  <si>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</si>
  <si>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</si>
  <si>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</si>
  <si>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</si>
  <si>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</si>
  <si>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</si>
  <si>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</si>
  <si>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</si>
  <si>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</si>
  <si>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</si>
  <si>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</si>
  <si>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</si>
  <si>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</si>
  <si>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</si>
  <si>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</si>
  <si>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</si>
  <si>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</si>
  <si>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</si>
  <si>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</si>
  <si>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</si>
  <si>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</si>
  <si>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</si>
  <si>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</si>
  <si>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</si>
  <si>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</si>
  <si>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</si>
  <si>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</si>
  <si>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</si>
  <si>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</si>
  <si>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</si>
  <si>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</si>
  <si>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</si>
  <si>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</si>
  <si>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</si>
  <si>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</si>
  <si>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</si>
  <si>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</si>
  <si>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</si>
  <si>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</si>
  <si>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</si>
  <si>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</si>
  <si>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</si>
  <si>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</si>
  <si>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</si>
  <si>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</si>
  <si>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</si>
  <si>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</si>
  <si>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</si>
  <si>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</si>
  <si>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</si>
  <si>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</si>
  <si>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</si>
  <si>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</si>
  <si>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</si>
  <si>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</si>
  <si>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</si>
  <si>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</si>
  <si>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</si>
  <si>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</si>
  <si>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</si>
  <si>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</si>
  <si>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</si>
  <si>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</si>
  <si>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</si>
  <si>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</si>
  <si>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</si>
  <si>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</si>
  <si>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</si>
  <si>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</si>
  <si>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</si>
  <si>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</si>
  <si>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</si>
  <si>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</si>
  <si>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</si>
  <si>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</si>
  <si>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</si>
  <si>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</si>
  <si>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</si>
  <si>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</si>
  <si>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</si>
  <si>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</si>
  <si>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</si>
  <si>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</si>
  <si>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</si>
  <si>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</si>
  <si>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</si>
  <si>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</si>
  <si>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</si>
  <si>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</si>
  <si>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</si>
  <si>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</si>
  <si>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</si>
  <si>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</si>
  <si>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</si>
  <si>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</si>
  <si>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</si>
  <si>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</si>
  <si>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</si>
  <si>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</si>
  <si>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</si>
  <si>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</si>
  <si>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</si>
  <si>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</si>
  <si>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</si>
  <si>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</si>
  <si>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</si>
  <si>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</si>
  <si>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</si>
  <si>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</si>
  <si>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</si>
  <si>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</si>
  <si>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</si>
  <si>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</si>
  <si>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</si>
  <si>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</si>
  <si>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</si>
  <si>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</si>
  <si>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</si>
  <si>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</si>
  <si>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</si>
  <si>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</si>
  <si>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</si>
  <si>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</si>
  <si>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</si>
  <si>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</si>
  <si>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</si>
  <si>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</si>
  <si>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</si>
  <si>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</si>
  <si>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</si>
  <si>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</si>
  <si>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</si>
  <si>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</si>
  <si>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</si>
  <si>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</si>
  <si>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</si>
  <si>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</si>
  <si>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</si>
  <si>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</si>
  <si>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</si>
  <si>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</si>
  <si>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</si>
  <si>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</si>
  <si>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</si>
  <si>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</si>
  <si>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</si>
  <si>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</si>
  <si>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</si>
  <si>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</si>
  <si>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</si>
  <si>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</si>
  <si>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</si>
  <si>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</si>
  <si>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</si>
  <si>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</si>
  <si>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</si>
  <si>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</si>
  <si>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</si>
  <si>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</si>
  <si>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</si>
  <si>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</si>
  <si>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</si>
  <si>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</si>
  <si>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</si>
  <si>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</si>
  <si>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</si>
  <si>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</si>
  <si>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</si>
  <si>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</si>
  <si>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</si>
  <si>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</si>
  <si>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</si>
  <si>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</si>
  <si>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</si>
  <si>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</si>
  <si>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</si>
  <si>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</si>
  <si>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</si>
  <si>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</si>
  <si>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</si>
  <si>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</si>
  <si>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</si>
  <si>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</si>
  <si>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</si>
  <si>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</si>
  <si>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</si>
  <si>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</si>
  <si>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</si>
  <si>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</si>
  <si>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</si>
  <si>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</si>
  <si>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</si>
  <si>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</si>
  <si>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</si>
  <si>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</si>
  <si>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</si>
  <si>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</si>
  <si>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</si>
  <si>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</si>
  <si>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</si>
  <si>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</si>
  <si>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</si>
  <si>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</si>
  <si>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</si>
  <si>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</si>
  <si>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</si>
  <si>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</si>
  <si>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</si>
  <si>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</si>
  <si>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</si>
  <si>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</si>
  <si>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</si>
  <si>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</si>
  <si>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</si>
  <si>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</si>
  <si>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</si>
  <si>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</si>
  <si>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</si>
  <si>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</si>
  <si>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</si>
  <si>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</si>
  <si>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</si>
  <si>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</si>
  <si>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</si>
  <si>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</si>
  <si>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</si>
  <si>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</si>
  <si>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</si>
  <si>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</si>
  <si>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</si>
  <si>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</si>
  <si>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</si>
  <si>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</si>
  <si>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</si>
  <si>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</si>
  <si>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</si>
  <si>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</si>
  <si>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</si>
  <si>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</si>
  <si>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</si>
  <si>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</si>
  <si>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</si>
  <si>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</si>
  <si>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</si>
  <si>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</si>
  <si>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</si>
  <si>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</si>
  <si>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</si>
  <si>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</si>
  <si>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</si>
  <si>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</si>
  <si>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</si>
  <si>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</si>
  <si>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</si>
  <si>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</si>
  <si>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</si>
  <si>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</si>
  <si>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</si>
  <si>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</si>
  <si>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</si>
  <si>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</si>
  <si>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</si>
  <si>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</si>
  <si>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</si>
  <si>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</si>
  <si>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</si>
  <si>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</si>
  <si>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</si>
  <si>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</si>
  <si>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</si>
  <si>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</si>
  <si>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</si>
  <si>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</si>
  <si>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</si>
  <si>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</si>
  <si>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</si>
  <si>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</si>
  <si>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</si>
  <si>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</si>
  <si>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</si>
  <si>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</si>
  <si>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</si>
  <si>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</si>
  <si>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</si>
  <si>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</si>
  <si>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</si>
  <si>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</si>
  <si>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</si>
  <si>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</si>
  <si>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</si>
  <si>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</si>
  <si>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</si>
  <si>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</si>
  <si>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</si>
  <si>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</si>
  <si>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</si>
  <si>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</si>
  <si>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</si>
  <si>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</si>
  <si>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</si>
  <si>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</si>
  <si>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</si>
  <si>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</si>
  <si>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</si>
  <si>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</si>
  <si>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</si>
  <si>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</si>
  <si>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</si>
  <si>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</si>
  <si>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</si>
  <si>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</si>
  <si>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</si>
  <si>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</si>
  <si>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</si>
  <si>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</si>
  <si>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</si>
  <si>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</si>
  <si>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</si>
  <si>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</si>
  <si>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</si>
  <si>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</si>
  <si>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</si>
  <si>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</si>
  <si>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</si>
  <si>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</si>
  <si>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</si>
  <si>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</si>
  <si>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</si>
  <si>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</si>
  <si>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</si>
  <si>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</si>
  <si>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</si>
  <si>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</si>
  <si>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</si>
  <si>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</si>
  <si>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</si>
  <si>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</si>
  <si>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</si>
  <si>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</si>
  <si>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</si>
  <si>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</si>
  <si>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</si>
  <si>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</si>
  <si>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</si>
  <si>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</si>
  <si>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</si>
  <si>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</si>
  <si>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</si>
  <si>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</si>
  <si>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</si>
  <si>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</si>
  <si>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</si>
  <si>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</si>
  <si>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</si>
  <si>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</si>
  <si>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</si>
  <si>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</si>
  <si>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</si>
  <si>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</si>
  <si>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</si>
  <si>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</si>
  <si>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</si>
  <si>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</si>
  <si>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</si>
  <si>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</si>
  <si>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</si>
  <si>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</si>
  <si>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</si>
  <si>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</si>
  <si>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</si>
  <si>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</si>
  <si>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</si>
  <si>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</si>
  <si>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</si>
  <si>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</si>
  <si>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</si>
  <si>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</si>
  <si>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</si>
  <si>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</si>
  <si>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</si>
  <si>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</si>
  <si>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</si>
  <si>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</si>
  <si>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</si>
  <si>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</si>
  <si>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</si>
  <si>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</si>
  <si>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</si>
  <si>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</si>
  <si>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</si>
  <si>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</si>
  <si>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</si>
  <si>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</si>
  <si>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</si>
  <si>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</si>
  <si>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</si>
  <si>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</si>
  <si>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</si>
  <si>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</si>
  <si>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</si>
  <si>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</si>
  <si>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</si>
  <si>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</si>
  <si>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</si>
  <si>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</si>
  <si>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</si>
  <si>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</si>
  <si>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</si>
  <si>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</si>
  <si>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</si>
  <si>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</si>
  <si>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</si>
  <si>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</si>
  <si>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</si>
  <si>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</si>
  <si>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</si>
  <si>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</si>
  <si>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</si>
  <si>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</si>
  <si>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</si>
  <si>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</si>
  <si>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</si>
  <si>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</si>
  <si>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</si>
  <si>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</si>
  <si>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</si>
  <si>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</si>
  <si>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</si>
  <si>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</si>
  <si>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</si>
  <si>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</si>
  <si>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</si>
  <si>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</si>
  <si>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</si>
  <si>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</si>
  <si>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</si>
  <si>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</si>
  <si>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</si>
  <si>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</si>
  <si>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</si>
  <si>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</si>
  <si>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</si>
  <si>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</si>
  <si>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</si>
  <si>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</si>
  <si>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</si>
  <si>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</si>
  <si>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</si>
  <si>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</si>
  <si>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</si>
  <si>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</si>
  <si>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</si>
  <si>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</si>
  <si>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</si>
  <si>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</si>
  <si>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</si>
  <si>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</si>
  <si>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</si>
  <si>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</si>
  <si>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</si>
  <si>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</si>
  <si>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</si>
  <si>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</si>
  <si>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</si>
  <si>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</si>
  <si>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</si>
  <si>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</si>
  <si>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</si>
  <si>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</si>
  <si>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</si>
  <si>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</si>
  <si>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</si>
  <si>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</si>
  <si>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</si>
  <si>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</si>
  <si>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</si>
  <si>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</si>
  <si>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</si>
  <si>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</si>
  <si>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</si>
  <si>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</si>
  <si>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</si>
  <si>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</si>
  <si>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</si>
  <si>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</si>
  <si>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</si>
  <si>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</si>
  <si>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</si>
  <si>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</si>
  <si>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</si>
  <si>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</si>
  <si>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</si>
  <si>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</si>
  <si>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</si>
  <si>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</si>
  <si>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</si>
  <si>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</si>
  <si>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</si>
  <si>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</si>
  <si>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</si>
  <si>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</si>
  <si>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</si>
  <si>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</si>
  <si>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</si>
  <si>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</si>
  <si>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</si>
  <si>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</si>
  <si>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</si>
  <si>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</si>
  <si>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</si>
  <si>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</si>
  <si>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</si>
  <si>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</si>
  <si>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</si>
  <si>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</si>
  <si>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</si>
  <si>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</si>
  <si>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</si>
  <si>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</si>
  <si>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</si>
  <si>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</si>
  <si>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</si>
  <si>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</si>
  <si>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</si>
  <si>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</si>
  <si>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</si>
  <si>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</si>
  <si>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</si>
  <si>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</si>
  <si>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</si>
  <si>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</si>
  <si>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</si>
  <si>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</si>
  <si>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</si>
  <si>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</si>
  <si>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</si>
  <si>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</si>
  <si>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</si>
  <si>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</si>
  <si>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</si>
  <si>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</si>
  <si>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</si>
  <si>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</si>
  <si>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</si>
  <si>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</si>
  <si>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</si>
  <si>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</si>
  <si>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</si>
  <si>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</si>
  <si>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</si>
  <si>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</si>
  <si>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</si>
  <si>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</si>
  <si>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</si>
  <si>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</si>
  <si>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</si>
  <si>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</si>
  <si>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</si>
  <si>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</si>
  <si>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</si>
  <si>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</si>
  <si>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</si>
  <si>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</si>
  <si>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</si>
  <si>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</si>
  <si>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</si>
  <si>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</si>
  <si>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</si>
  <si>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</si>
  <si>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</si>
  <si>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</si>
  <si>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</si>
  <si>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</si>
  <si>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</si>
  <si>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</si>
  <si>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</si>
  <si>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</si>
  <si>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</si>
  <si>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</si>
  <si>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</si>
  <si>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</si>
  <si>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</si>
  <si>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</si>
  <si>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</si>
  <si>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</si>
  <si>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</si>
  <si>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</si>
  <si>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</si>
  <si>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</si>
  <si>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</si>
  <si>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</si>
  <si>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</si>
  <si>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</si>
  <si>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</si>
  <si>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</si>
  <si>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</si>
  <si>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</si>
  <si>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</si>
  <si>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</si>
  <si>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</si>
  <si>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</si>
  <si>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</si>
  <si>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</si>
  <si>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</si>
  <si>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</si>
  <si>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</si>
  <si>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</si>
  <si>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</si>
  <si>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</si>
  <si>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</si>
  <si>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</si>
  <si>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</si>
  <si>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</si>
  <si>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</si>
  <si>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</si>
  <si>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</si>
  <si>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</si>
  <si>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</si>
  <si>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</si>
  <si>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</si>
  <si>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</si>
  <si>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</si>
  <si>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</si>
  <si>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</si>
  <si>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</si>
  <si>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</si>
  <si>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</si>
  <si>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</si>
  <si>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</si>
  <si>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</si>
  <si>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</si>
  <si>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</si>
  <si>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</si>
  <si>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</si>
  <si>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</si>
  <si>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</si>
  <si>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</si>
  <si>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</si>
  <si>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</si>
  <si>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</si>
  <si>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</si>
  <si>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</si>
  <si>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</si>
  <si>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</si>
  <si>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</si>
  <si>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</si>
  <si>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</si>
  <si>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</si>
  <si>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</si>
  <si>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</si>
  <si>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</si>
  <si>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</si>
  <si>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</si>
  <si>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</si>
  <si>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</si>
  <si>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</si>
  <si>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</si>
  <si>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</si>
  <si>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</si>
  <si>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</si>
  <si>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</si>
  <si>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</si>
  <si>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</si>
  <si>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</si>
  <si>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</si>
  <si>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</si>
  <si>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</si>
  <si>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</si>
  <si>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</si>
  <si>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</si>
  <si>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</si>
  <si>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</si>
  <si>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</si>
  <si>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</si>
  <si>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</si>
  <si>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</si>
  <si>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</si>
  <si>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</si>
  <si>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</si>
  <si>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</si>
  <si>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</si>
  <si>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</si>
  <si>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</si>
  <si>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</si>
  <si>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</si>
  <si>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</si>
  <si>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</si>
  <si>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</si>
  <si>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</si>
  <si>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</si>
  <si>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</si>
  <si>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</si>
  <si>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</si>
  <si>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</si>
  <si>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</si>
  <si>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</si>
  <si>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</si>
  <si>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</si>
  <si>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</si>
  <si>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</si>
  <si>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</si>
  <si>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</si>
  <si>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</si>
  <si>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</si>
  <si>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</si>
  <si>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</si>
  <si>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</si>
  <si>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</si>
  <si>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</si>
  <si>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</si>
  <si>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</si>
  <si>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</si>
  <si>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</si>
  <si>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</si>
  <si>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</si>
  <si>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</si>
  <si>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</si>
  <si>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</si>
  <si>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</si>
  <si>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</si>
  <si>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</si>
  <si>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</si>
  <si>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</si>
  <si>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</si>
  <si>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</si>
  <si>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</si>
  <si>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</si>
  <si>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</si>
  <si>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</si>
  <si>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</si>
  <si>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</si>
  <si>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</si>
  <si>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</si>
  <si>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</si>
  <si>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</si>
  <si>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</si>
  <si>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</si>
  <si>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</si>
  <si>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</si>
  <si>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</si>
  <si>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</si>
  <si>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</si>
  <si>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</si>
  <si>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</si>
  <si>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</si>
  <si>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</si>
  <si>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</si>
  <si>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</si>
  <si>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</si>
  <si>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</si>
  <si>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</si>
  <si>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</si>
  <si>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</si>
  <si>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</si>
  <si>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</si>
  <si>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</si>
  <si>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</si>
  <si>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</si>
  <si>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</si>
  <si>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</si>
  <si>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</si>
  <si>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</si>
  <si>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</si>
  <si>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</si>
  <si>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</si>
  <si>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</si>
  <si>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</si>
  <si>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</si>
  <si>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</si>
  <si>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</si>
  <si>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</si>
  <si>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</si>
  <si>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</si>
  <si>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</si>
  <si>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</si>
  <si>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</si>
  <si>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</si>
  <si>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</si>
  <si>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</si>
  <si>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</si>
  <si>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</si>
  <si>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</si>
  <si>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</si>
  <si>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</si>
  <si>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</si>
  <si>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</si>
  <si>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</si>
  <si>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</si>
  <si>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</si>
  <si>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</si>
  <si>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</si>
  <si>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</si>
  <si>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</si>
  <si>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</si>
  <si>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</si>
  <si>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</si>
  <si>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</si>
  <si>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</si>
  <si>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</si>
  <si>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</si>
  <si>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</si>
  <si>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</si>
  <si>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</si>
  <si>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</si>
  <si>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</si>
  <si>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</si>
  <si>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</si>
  <si>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</si>
  <si>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</si>
  <si>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</si>
  <si>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</si>
  <si>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</si>
  <si>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</si>
  <si>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</si>
  <si>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</si>
  <si>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</si>
  <si>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</si>
  <si>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</si>
  <si>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</si>
  <si>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</si>
  <si>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</si>
  <si>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</si>
  <si>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</si>
  <si>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</si>
  <si>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</si>
  <si>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</si>
  <si>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</si>
  <si>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</si>
  <si>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</si>
  <si>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</si>
  <si>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</si>
  <si>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</si>
  <si>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</si>
  <si>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</si>
  <si>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</si>
  <si>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</si>
  <si>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</si>
  <si>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</si>
  <si>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</si>
  <si>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</si>
  <si>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</si>
  <si>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</si>
  <si>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</si>
  <si>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</si>
  <si>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</si>
  <si>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</si>
  <si>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</si>
  <si>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</si>
  <si>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</si>
  <si>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</si>
  <si>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</si>
  <si>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</si>
  <si>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</si>
  <si>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</si>
  <si>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</si>
  <si>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</si>
  <si>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</si>
  <si>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</si>
  <si>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</si>
  <si>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</si>
  <si>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</si>
  <si>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</si>
  <si>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</si>
  <si>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</si>
  <si>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</si>
  <si>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</si>
  <si>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</si>
  <si>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</si>
  <si>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</si>
  <si>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</si>
  <si>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</si>
  <si>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</si>
  <si>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</si>
  <si>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</si>
  <si>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</si>
  <si>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</si>
  <si>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</si>
  <si>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</si>
  <si>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</si>
  <si>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</si>
  <si>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</si>
  <si>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</si>
  <si>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</si>
  <si>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</si>
  <si>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</si>
  <si>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</si>
  <si>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</si>
  <si>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</si>
  <si>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</si>
  <si>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</si>
  <si>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</si>
  <si>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</si>
  <si>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</si>
  <si>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</si>
  <si>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</si>
  <si>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</si>
  <si>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</si>
  <si>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</si>
  <si>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</si>
  <si>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</si>
  <si>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</si>
  <si>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</si>
  <si>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</si>
  <si>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</si>
  <si>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</si>
  <si>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</si>
  <si>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</si>
  <si>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</si>
  <si>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</si>
  <si>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</si>
  <si>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</si>
  <si>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</si>
  <si>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</si>
  <si>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</si>
  <si>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</si>
  <si>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</si>
  <si>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</si>
  <si>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</si>
  <si>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</si>
  <si>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</si>
  <si>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</si>
  <si>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</si>
  <si>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</si>
  <si>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</si>
  <si>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</si>
  <si>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</si>
  <si>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</si>
  <si>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</si>
  <si>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</si>
  <si>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</si>
  <si>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</si>
  <si>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</si>
  <si>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</si>
  <si>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</si>
  <si>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</si>
  <si>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</si>
  <si>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</si>
  <si>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</si>
  <si>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</si>
  <si>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</si>
  <si>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</si>
  <si>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</si>
  <si>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</si>
  <si>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</si>
  <si>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</si>
  <si>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</si>
  <si>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</si>
  <si>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</si>
  <si>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</si>
  <si>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</si>
  <si>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</si>
  <si>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</si>
  <si>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</si>
  <si>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</si>
  <si>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</si>
  <si>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</si>
  <si>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</si>
  <si>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</si>
  <si>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</si>
  <si>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</si>
  <si>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</si>
  <si>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</si>
  <si>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</si>
  <si>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</si>
  <si>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</si>
  <si>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</si>
  <si>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</si>
  <si>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</si>
  <si>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</si>
  <si>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</si>
  <si>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</si>
  <si>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</si>
  <si>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</si>
  <si>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</si>
  <si>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</si>
  <si>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</si>
  <si>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</si>
  <si>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</si>
  <si>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</si>
  <si>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</si>
  <si>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</si>
  <si>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</si>
  <si>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</si>
  <si>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</si>
  <si>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</si>
  <si>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</si>
  <si>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</si>
  <si>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</si>
  <si>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</si>
  <si>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</si>
  <si>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</si>
  <si>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</si>
  <si>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</si>
  <si>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</si>
  <si>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</si>
  <si>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</si>
  <si>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</si>
  <si>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</si>
  <si>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</si>
  <si>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</si>
  <si>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</si>
  <si>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</si>
  <si>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</si>
  <si>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</si>
  <si>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</si>
  <si>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</si>
  <si>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</si>
  <si>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</si>
  <si>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</si>
  <si>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</si>
  <si>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</si>
  <si>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</si>
  <si>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</si>
  <si>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</si>
  <si>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</si>
  <si>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</si>
  <si>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</si>
  <si>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</si>
  <si>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</si>
  <si>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</si>
  <si>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</si>
  <si>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</si>
  <si>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</si>
  <si>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</si>
  <si>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</si>
  <si>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</si>
  <si>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</si>
  <si>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</si>
  <si>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</si>
  <si>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</si>
  <si>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</si>
  <si>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</si>
  <si>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</si>
  <si>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</si>
  <si>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</si>
  <si>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</si>
  <si>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</si>
  <si>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</si>
  <si>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</si>
  <si>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</si>
  <si>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</si>
  <si>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</si>
  <si>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</si>
  <si>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</si>
  <si>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</si>
  <si>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</si>
  <si>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</si>
  <si>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</si>
  <si>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</si>
  <si>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</si>
  <si>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</si>
  <si>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</si>
  <si>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</si>
  <si>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</si>
  <si>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</si>
  <si>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</si>
  <si>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</si>
  <si>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</si>
  <si>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</si>
  <si>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</si>
  <si>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</si>
  <si>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</si>
  <si>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</si>
  <si>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</si>
  <si>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</si>
  <si>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</si>
  <si>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</si>
  <si>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</si>
  <si>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</si>
  <si>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</si>
  <si>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</si>
  <si>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</si>
  <si>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</si>
  <si>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</si>
  <si>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</si>
  <si>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</si>
  <si>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</si>
  <si>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</si>
  <si>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</si>
  <si>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</si>
  <si>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</si>
  <si>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</si>
  <si>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</si>
  <si>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</si>
  <si>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</si>
  <si>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</si>
  <si>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</si>
  <si>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</si>
  <si>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</si>
  <si>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</si>
  <si>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</si>
  <si>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</si>
  <si>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</si>
  <si>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</si>
  <si>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</si>
  <si>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</si>
  <si>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</si>
  <si>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</si>
  <si>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</si>
  <si>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</si>
  <si>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</si>
  <si>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</si>
  <si>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</si>
  <si>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</si>
  <si>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</si>
  <si>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</si>
  <si>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</si>
  <si>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</si>
  <si>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</si>
  <si>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</si>
  <si>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</si>
  <si>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</si>
  <si>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</si>
  <si>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</si>
  <si>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</si>
  <si>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</si>
  <si>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</si>
  <si>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</si>
  <si>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</si>
  <si>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</si>
  <si>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</si>
  <si>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</si>
  <si>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</si>
  <si>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</si>
  <si>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</si>
  <si>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</si>
  <si>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</si>
  <si>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</si>
  <si>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</si>
  <si>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</si>
  <si>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</si>
  <si>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</si>
  <si>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</si>
  <si>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</si>
  <si>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</si>
  <si>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</si>
  <si>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</si>
  <si>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</si>
  <si>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</si>
  <si>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</si>
  <si>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</si>
  <si>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</si>
  <si>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</si>
  <si>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</si>
  <si>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</si>
  <si>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</si>
  <si>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</si>
  <si>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</si>
  <si>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</si>
  <si>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</si>
  <si>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</si>
  <si>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</si>
  <si>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</si>
  <si>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</si>
  <si>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</si>
  <si>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</si>
  <si>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</si>
  <si>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</si>
  <si>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</si>
  <si>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</si>
  <si>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</si>
  <si>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</si>
  <si>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</si>
  <si>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</si>
  <si>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</si>
  <si>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</si>
  <si>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</si>
  <si>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</si>
  <si>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</si>
  <si>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</si>
  <si>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</si>
  <si>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</si>
  <si>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</si>
  <si>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</si>
  <si>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</si>
  <si>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</si>
  <si>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</si>
  <si>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</si>
  <si>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</si>
  <si>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</si>
  <si>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</si>
  <si>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</si>
  <si>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</si>
  <si>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</si>
  <si>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</si>
  <si>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</si>
  <si>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</si>
  <si>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</si>
  <si>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</si>
  <si>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</si>
  <si>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</si>
  <si>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</si>
  <si>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</si>
  <si>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</si>
  <si>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</si>
  <si>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</si>
  <si>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</si>
  <si>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</si>
  <si>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</si>
  <si>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</si>
  <si>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</si>
  <si>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</si>
  <si>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</si>
  <si>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</si>
  <si>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</si>
  <si>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</si>
  <si>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</si>
  <si>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</si>
  <si>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</si>
  <si>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</si>
  <si>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</si>
  <si>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</si>
  <si>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</si>
  <si>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</si>
  <si>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</si>
  <si>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</si>
  <si>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</si>
  <si>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</si>
  <si>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</si>
  <si>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</si>
  <si>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</si>
  <si>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</si>
  <si>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</si>
  <si>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</si>
  <si>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</si>
  <si>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</si>
  <si>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</si>
  <si>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</si>
  <si>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</si>
  <si>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</si>
  <si>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</si>
  <si>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</si>
  <si>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</si>
  <si>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</si>
  <si>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</si>
  <si>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</si>
  <si>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</si>
  <si>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</si>
  <si>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</si>
  <si>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</si>
  <si>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</si>
  <si>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</si>
  <si>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</si>
  <si>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</si>
  <si>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</si>
  <si>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</si>
  <si>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</si>
  <si>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</si>
  <si>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</si>
  <si>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</si>
  <si>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</si>
  <si>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</si>
  <si>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</si>
  <si>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</si>
  <si>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</si>
  <si>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</si>
  <si>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</si>
  <si>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</si>
  <si>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</si>
  <si>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</si>
  <si>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</si>
  <si>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</si>
  <si>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</si>
  <si>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</si>
  <si>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</si>
  <si>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</si>
  <si>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</si>
  <si>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</si>
  <si>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</si>
  <si>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</si>
  <si>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</si>
  <si>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</si>
  <si>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</si>
  <si>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</si>
  <si>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</si>
  <si>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</si>
  <si>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</si>
  <si>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</si>
  <si>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</si>
  <si>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</si>
  <si>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</si>
  <si>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</si>
  <si>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</si>
  <si>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</si>
  <si>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</si>
  <si>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</si>
  <si>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</si>
  <si>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</si>
  <si>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</si>
  <si>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</si>
  <si>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</si>
  <si>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</si>
  <si>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</si>
  <si>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</si>
  <si>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</si>
  <si>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</si>
  <si>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</si>
  <si>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</si>
  <si>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</si>
  <si>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</si>
  <si>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</si>
  <si>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</si>
  <si>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</si>
  <si>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</si>
  <si>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</si>
  <si>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</si>
  <si>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</si>
  <si>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</si>
  <si>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</si>
  <si>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</si>
  <si>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</si>
  <si>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</si>
  <si>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</si>
  <si>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</si>
  <si>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</si>
  <si>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</si>
  <si>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</si>
  <si>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</si>
  <si>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</si>
  <si>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</si>
  <si>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</si>
  <si>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</si>
  <si>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</si>
  <si>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</si>
  <si>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</si>
  <si>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</si>
  <si>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</si>
  <si>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</si>
  <si>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</si>
  <si>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</si>
  <si>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</si>
  <si>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</si>
  <si>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</si>
  <si>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</si>
  <si>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</si>
  <si>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</si>
  <si>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</si>
  <si>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</si>
  <si>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</si>
  <si>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</si>
  <si>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</si>
  <si>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</si>
  <si>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</si>
  <si>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</si>
  <si>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</si>
  <si>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</si>
  <si>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</si>
  <si>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</si>
  <si>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</si>
  <si>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</si>
  <si>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</si>
  <si>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</si>
  <si>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</si>
  <si>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</si>
  <si>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</si>
  <si>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</si>
  <si>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</si>
  <si>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</si>
  <si>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</si>
  <si>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</si>
  <si>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</si>
  <si>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</si>
  <si>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</si>
  <si>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</si>
  <si>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</si>
  <si>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</si>
  <si>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</si>
  <si>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</si>
  <si>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</si>
  <si>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</si>
  <si>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</si>
  <si>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</si>
  <si>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</si>
  <si>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</si>
  <si>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</si>
  <si>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</si>
  <si>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</si>
  <si>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</si>
  <si>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</si>
  <si>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</si>
  <si>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</si>
  <si>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</si>
  <si>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</si>
  <si>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</si>
  <si>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</si>
  <si>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</si>
  <si>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</si>
  <si>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</si>
  <si>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</si>
  <si>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</si>
  <si>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</si>
  <si>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</si>
  <si>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</si>
  <si>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</si>
  <si>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</si>
  <si>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</si>
  <si>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</si>
  <si>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</si>
  <si>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</si>
  <si>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</si>
  <si>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</si>
  <si>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</si>
  <si>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</si>
  <si>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</si>
  <si>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</si>
  <si>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</si>
  <si>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</si>
  <si>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</si>
  <si>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</si>
  <si>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</si>
  <si>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</si>
  <si>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</si>
  <si>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</si>
  <si>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</si>
  <si>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</si>
  <si>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</si>
  <si>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</si>
  <si>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</si>
  <si>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</si>
  <si>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</si>
  <si>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</si>
  <si>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</si>
  <si>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</si>
  <si>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</si>
  <si>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</si>
  <si>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</si>
  <si>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</si>
  <si>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</si>
  <si>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</si>
  <si>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</si>
  <si>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</si>
  <si>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</si>
  <si>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</si>
  <si>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</si>
  <si>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</si>
  <si>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</si>
  <si>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</si>
  <si>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</si>
  <si>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</si>
  <si>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</si>
  <si>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</si>
  <si>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</si>
  <si>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</si>
  <si>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</si>
  <si>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</si>
  <si>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</si>
  <si>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</si>
  <si>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</si>
  <si>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</si>
  <si>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</si>
  <si>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</si>
  <si>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</si>
  <si>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</si>
  <si>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</si>
  <si>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</si>
  <si>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</si>
  <si>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</si>
  <si>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</si>
  <si>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</si>
  <si>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</si>
  <si>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</si>
  <si>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</si>
  <si>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</si>
  <si>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</si>
  <si>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</si>
  <si>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</si>
  <si>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</si>
  <si>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</si>
  <si>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</si>
  <si>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</si>
  <si>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</si>
  <si>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</si>
  <si>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</si>
  <si>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</si>
  <si>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</si>
  <si>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</si>
  <si>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</si>
  <si>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</si>
  <si>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</si>
  <si>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</si>
  <si>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</si>
  <si>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</si>
  <si>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</si>
  <si>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</si>
  <si>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</si>
  <si>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</si>
  <si>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</si>
  <si>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</si>
  <si>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</si>
  <si>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</si>
  <si>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</si>
  <si>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</si>
  <si>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</si>
  <si>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</si>
  <si>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</si>
  <si>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</si>
  <si>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</si>
  <si>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</si>
  <si>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</si>
  <si>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</si>
  <si>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</si>
  <si>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</si>
  <si>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</si>
  <si>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</si>
  <si>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</si>
  <si>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</si>
  <si>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</si>
  <si>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</si>
  <si>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</si>
  <si>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</si>
  <si>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</si>
  <si>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</si>
  <si>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</si>
  <si>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</si>
  <si>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</si>
  <si>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</si>
  <si>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</si>
  <si>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</si>
  <si>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</si>
  <si>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</si>
  <si>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</si>
  <si>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</si>
  <si>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</si>
  <si>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</si>
  <si>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</si>
  <si>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</si>
  <si>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</si>
  <si>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</si>
  <si>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</si>
  <si>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</si>
  <si>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</si>
  <si>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</si>
  <si>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</si>
  <si>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</si>
  <si>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</si>
  <si>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</si>
  <si>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</si>
  <si>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</si>
  <si>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</si>
  <si>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</si>
  <si>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</si>
  <si>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</si>
  <si>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</si>
  <si>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</si>
  <si>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</si>
  <si>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</si>
  <si>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</si>
  <si>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</si>
  <si>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</si>
  <si>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</si>
  <si>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</si>
  <si>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</si>
  <si>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</si>
  <si>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</si>
  <si>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</si>
  <si>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</si>
  <si>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</si>
  <si>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</si>
  <si>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</si>
  <si>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</si>
  <si>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</si>
  <si>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</si>
  <si>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</si>
  <si>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</si>
  <si>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</si>
  <si>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</si>
  <si>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</si>
  <si>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</si>
  <si>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</si>
  <si>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</si>
  <si>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</si>
  <si>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</si>
  <si>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</si>
  <si>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</si>
  <si>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</si>
  <si>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</si>
  <si>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</si>
  <si>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</si>
  <si>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</si>
  <si>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</si>
  <si>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</si>
  <si>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</si>
  <si>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</si>
  <si>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</si>
  <si>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</si>
  <si>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</si>
  <si>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</si>
  <si>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</si>
  <si>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</si>
  <si>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</si>
  <si>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</si>
  <si>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</si>
  <si>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</si>
  <si>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</si>
  <si>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</si>
  <si>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</si>
  <si>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</si>
  <si>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</si>
  <si>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</si>
  <si>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</si>
  <si>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</si>
  <si>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</si>
  <si>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</si>
  <si>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</si>
  <si>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</si>
  <si>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</si>
  <si>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</si>
  <si>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</si>
  <si>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</si>
  <si>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</si>
  <si>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</si>
  <si>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</si>
  <si>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</si>
  <si>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</si>
  <si>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</si>
  <si>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</si>
  <si>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</si>
  <si>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</si>
  <si>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</si>
  <si>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</si>
  <si>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</si>
  <si>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</si>
  <si>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</si>
  <si>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</si>
  <si>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</si>
  <si>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</si>
  <si>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</si>
  <si>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</si>
  <si>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</si>
  <si>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</si>
  <si>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</si>
  <si>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</si>
  <si>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</si>
  <si>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</si>
  <si>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</si>
  <si>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</si>
  <si>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</si>
  <si>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</si>
  <si>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</si>
  <si>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</si>
  <si>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</si>
  <si>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</si>
  <si>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</si>
  <si>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</si>
  <si>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</si>
  <si>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</si>
  <si>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</si>
  <si>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</si>
  <si>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</si>
  <si>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</si>
  <si>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</si>
  <si>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</si>
  <si>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</si>
  <si>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</si>
  <si>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</si>
  <si>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</si>
  <si>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</si>
  <si>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</si>
  <si>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</si>
  <si>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</si>
  <si>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</si>
  <si>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</si>
  <si>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</si>
  <si>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</si>
  <si>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</si>
  <si>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</si>
  <si>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</si>
  <si>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</si>
  <si>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</si>
  <si>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</si>
  <si>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</si>
  <si>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</si>
  <si>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</si>
  <si>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</si>
  <si>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</si>
  <si>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</si>
  <si>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</si>
  <si>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</si>
  <si>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</si>
  <si>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</si>
  <si>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</si>
  <si>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</si>
  <si>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</si>
  <si>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</si>
  <si>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</si>
  <si>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</si>
  <si>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</si>
  <si>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</si>
  <si>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</si>
  <si>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</si>
  <si>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</si>
  <si>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</si>
  <si>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</si>
  <si>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</si>
  <si>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</si>
  <si>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</si>
  <si>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</si>
  <si>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</si>
  <si>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</si>
  <si>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</si>
  <si>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</si>
  <si>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</si>
  <si>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</si>
  <si>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</si>
  <si>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</si>
  <si>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</si>
  <si>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</si>
  <si>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</si>
  <si>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</si>
  <si>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</si>
  <si>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</si>
  <si>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</si>
  <si>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</si>
  <si>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</si>
  <si>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</si>
  <si>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</si>
  <si>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</si>
  <si>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</si>
  <si>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</si>
  <si>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</si>
  <si>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</si>
  <si>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</si>
  <si>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</si>
  <si>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</si>
  <si>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</si>
  <si>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</si>
  <si>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</si>
  <si>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</si>
  <si>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</si>
  <si>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</si>
  <si>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</si>
  <si>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</si>
  <si>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</si>
  <si>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</si>
  <si>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</si>
  <si>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</si>
  <si>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</si>
  <si>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</si>
  <si>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</si>
  <si>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</si>
  <si>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</si>
  <si>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</si>
  <si>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</si>
  <si>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</si>
  <si>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</si>
  <si>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</si>
  <si>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</si>
  <si>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</si>
  <si>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</si>
  <si>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</si>
  <si>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</si>
  <si>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</si>
  <si>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</si>
  <si>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</si>
  <si>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</si>
  <si>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</si>
  <si>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</si>
  <si>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</si>
  <si>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</si>
  <si>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</si>
  <si>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</si>
  <si>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</si>
  <si>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</si>
  <si>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</si>
  <si>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</si>
  <si>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</si>
  <si>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</si>
  <si>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</si>
  <si>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</si>
  <si>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</si>
  <si>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</si>
  <si>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</si>
  <si>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</si>
  <si>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</si>
  <si>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</si>
  <si>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</si>
  <si>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</si>
  <si>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</si>
  <si>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</si>
  <si>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</si>
  <si>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</si>
  <si>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</si>
  <si>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</si>
  <si>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</si>
  <si>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</si>
  <si>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</si>
  <si>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</si>
  <si>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</si>
  <si>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</si>
  <si>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</si>
  <si>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</si>
  <si>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</si>
  <si>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</si>
  <si>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</si>
  <si>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</si>
  <si>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</si>
  <si>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</si>
  <si>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</si>
  <si>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</si>
  <si>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</si>
  <si>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</si>
  <si>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</si>
  <si>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</si>
  <si>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</si>
  <si>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</si>
  <si>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</si>
  <si>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</si>
  <si>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</si>
  <si>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</si>
  <si>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</si>
  <si>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</si>
  <si>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</si>
  <si>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</si>
  <si>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</si>
  <si>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</si>
  <si>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</si>
  <si>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</si>
  <si>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</si>
  <si>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</si>
  <si>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</si>
  <si>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</si>
  <si>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</si>
  <si>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</si>
  <si>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</si>
  <si>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</si>
  <si>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</si>
  <si>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</si>
  <si>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</si>
  <si>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</si>
  <si>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</si>
  <si>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</si>
  <si>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</si>
  <si>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</si>
  <si>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</si>
  <si>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</si>
  <si>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</si>
  <si>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</si>
  <si>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</si>
  <si>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</si>
  <si>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</si>
  <si>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</si>
  <si>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</si>
  <si>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</si>
  <si>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</si>
  <si>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</si>
  <si>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</si>
  <si>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</si>
  <si>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</si>
  <si>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</si>
  <si>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</si>
  <si>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</si>
  <si>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</si>
  <si>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</si>
  <si>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</si>
  <si>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</si>
  <si>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</si>
  <si>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</si>
  <si>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</si>
  <si>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</si>
  <si>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</si>
  <si>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</si>
  <si>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</si>
  <si>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</si>
  <si>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</si>
  <si>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</si>
  <si>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</si>
  <si>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</si>
  <si>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</si>
  <si>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</si>
  <si>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</si>
  <si>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</si>
  <si>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</si>
  <si>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</si>
  <si>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</si>
  <si>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</si>
  <si>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</si>
  <si>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</si>
  <si>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</si>
  <si>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</si>
  <si>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</si>
  <si>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</si>
  <si>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</si>
  <si>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</si>
  <si>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</si>
  <si>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</si>
  <si>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</si>
  <si>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</si>
  <si>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</si>
  <si>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</si>
  <si>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</si>
  <si>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</si>
  <si>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</si>
  <si>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</si>
  <si>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</si>
  <si>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</si>
  <si>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</si>
  <si>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</si>
  <si>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</si>
  <si>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</si>
  <si>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</si>
  <si>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</si>
  <si>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</si>
  <si>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</si>
  <si>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</si>
  <si>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</si>
  <si>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</si>
  <si>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</si>
  <si>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</si>
  <si>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</si>
  <si>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</si>
  <si>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</si>
  <si>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</si>
  <si>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</si>
  <si>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</si>
  <si>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</si>
  <si>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</si>
  <si>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</si>
  <si>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</si>
  <si>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</si>
  <si>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</si>
  <si>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</si>
  <si>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</si>
  <si>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</si>
  <si>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</si>
  <si>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</si>
  <si>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</si>
  <si>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</si>
  <si>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</si>
  <si>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</si>
  <si>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</si>
  <si>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</si>
  <si>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</si>
  <si>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</si>
  <si>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</si>
  <si>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</si>
  <si>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</si>
  <si>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</si>
  <si>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</si>
  <si>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</si>
  <si>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</si>
  <si>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</si>
  <si>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</si>
  <si>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</si>
  <si>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</si>
  <si>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</si>
  <si>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</si>
  <si>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</si>
  <si>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</si>
  <si>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</si>
  <si>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</si>
  <si>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</si>
  <si>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</si>
  <si>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</si>
  <si>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</si>
  <si>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</si>
  <si>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</si>
  <si>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</si>
  <si>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</si>
  <si>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</si>
  <si>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</si>
  <si>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</si>
  <si>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</si>
  <si>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</si>
  <si>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</si>
  <si>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</si>
  <si>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</si>
  <si>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</si>
  <si>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</si>
  <si>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</si>
  <si>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</si>
  <si>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</si>
  <si>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</si>
  <si>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</si>
  <si>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</si>
  <si>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</si>
  <si>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</si>
  <si>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</si>
  <si>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</si>
  <si>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</si>
  <si>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</si>
  <si>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</si>
  <si>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</si>
  <si>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</si>
  <si>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</si>
  <si>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</si>
  <si>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</si>
  <si>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</si>
  <si>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</si>
  <si>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</si>
  <si>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</si>
  <si>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</si>
  <si>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</si>
  <si>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</si>
  <si>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</si>
  <si>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</si>
  <si>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</si>
  <si>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</si>
  <si>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</si>
  <si>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</si>
  <si>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</si>
  <si>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</si>
  <si>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</si>
  <si>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</si>
  <si>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</si>
  <si>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</si>
  <si>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</si>
  <si>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</si>
  <si>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</si>
  <si>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</si>
  <si>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</si>
  <si>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</si>
  <si>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</si>
  <si>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</si>
  <si>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</si>
  <si>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</si>
  <si>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</si>
  <si>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</si>
  <si>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</si>
  <si>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</si>
  <si>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</si>
  <si>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</si>
  <si>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</si>
  <si>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</si>
  <si>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</si>
  <si>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</si>
  <si>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</si>
  <si>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</si>
  <si>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</si>
  <si>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</si>
  <si>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</si>
  <si>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</si>
  <si>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</si>
  <si>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</si>
  <si>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</si>
  <si>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</si>
  <si>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</si>
  <si>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</si>
  <si>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</si>
  <si>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</si>
  <si>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</si>
  <si>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</si>
  <si>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</si>
  <si>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</si>
  <si>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</si>
  <si>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</si>
  <si>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</si>
  <si>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</si>
  <si>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</si>
  <si>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</si>
  <si>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</si>
  <si>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</si>
  <si>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</si>
  <si>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</si>
  <si>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</si>
  <si>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</si>
  <si>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</si>
  <si>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</si>
  <si>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</si>
  <si>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</si>
  <si>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</si>
  <si>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</si>
  <si>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</si>
  <si>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</si>
  <si>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</si>
  <si>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</si>
  <si>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</si>
  <si>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</si>
  <si>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</si>
  <si>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</si>
  <si>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</si>
  <si>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</si>
  <si>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</si>
  <si>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</si>
  <si>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</si>
  <si>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</si>
  <si>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</si>
  <si>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</si>
  <si>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</si>
  <si>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</si>
  <si>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</si>
  <si>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</si>
  <si>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</si>
  <si>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</si>
  <si>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</si>
  <si>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</si>
  <si>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</si>
  <si>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</si>
  <si>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</si>
  <si>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</si>
  <si>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</si>
  <si>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</si>
  <si>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</si>
  <si>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</si>
  <si>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</si>
  <si>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</si>
  <si>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</si>
  <si>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</si>
  <si>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</si>
  <si>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</si>
  <si>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</si>
  <si>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</si>
  <si>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</si>
  <si>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</si>
  <si>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</si>
  <si>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</si>
  <si>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</si>
  <si>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</si>
  <si>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</si>
  <si>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</si>
  <si>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</si>
  <si>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</si>
  <si>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</si>
  <si>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</si>
  <si>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</si>
  <si>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</si>
  <si>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</si>
  <si>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</si>
  <si>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</si>
  <si>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</si>
  <si>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</si>
  <si>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</si>
  <si>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</si>
  <si>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</si>
  <si>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</si>
  <si>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</si>
  <si>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</si>
  <si>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</si>
  <si>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</si>
  <si>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</si>
  <si>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</si>
  <si>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</si>
  <si>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</si>
  <si>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</si>
  <si>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</si>
  <si>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</si>
  <si>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</si>
  <si>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</si>
  <si>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</si>
  <si>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</si>
  <si>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</si>
  <si>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</si>
  <si>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</si>
  <si>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</si>
  <si>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</si>
  <si>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</si>
  <si>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</si>
  <si>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</si>
  <si>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</si>
  <si>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</si>
  <si>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</si>
  <si>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</si>
  <si>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</si>
  <si>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</si>
  <si>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</si>
  <si>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</si>
  <si>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</si>
  <si>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</si>
  <si>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</si>
  <si>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</si>
  <si>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</si>
  <si>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</si>
  <si>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</si>
  <si>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</si>
  <si>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</si>
  <si>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</si>
  <si>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</si>
  <si>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</si>
  <si>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</si>
  <si>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</si>
  <si>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</si>
  <si>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</si>
  <si>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</si>
  <si>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</si>
  <si>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</si>
  <si>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</si>
  <si>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</si>
  <si>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</si>
  <si>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</si>
  <si>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</si>
  <si>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</si>
  <si>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</si>
  <si>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</si>
  <si>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</si>
  <si>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</si>
  <si>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</si>
  <si>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</si>
  <si>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</si>
  <si>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</si>
  <si>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</si>
  <si>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</si>
  <si>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</si>
  <si>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</si>
  <si>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</si>
  <si>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</si>
  <si>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</si>
  <si>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</si>
  <si>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</si>
  <si>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</si>
  <si>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</si>
  <si>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</si>
  <si>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</si>
  <si>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</si>
  <si>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</si>
  <si>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</si>
  <si>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</si>
  <si>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</si>
  <si>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</si>
  <si>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</si>
  <si>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</si>
  <si>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</si>
  <si>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</si>
  <si>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</si>
  <si>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</si>
  <si>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</si>
  <si>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</si>
  <si>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</si>
  <si>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</si>
  <si>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</si>
  <si>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</si>
  <si>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</si>
  <si>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</si>
  <si>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</si>
  <si>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</si>
  <si>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</si>
  <si>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</si>
  <si>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</si>
  <si>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</si>
  <si>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</si>
  <si>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</si>
  <si>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</si>
  <si>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</si>
  <si>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</si>
  <si>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</si>
  <si>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</si>
  <si>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</si>
  <si>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</si>
  <si>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</si>
  <si>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</si>
  <si>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</si>
  <si>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</si>
  <si>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</si>
  <si>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</si>
  <si>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</si>
  <si>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</si>
  <si>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</si>
  <si>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</si>
  <si>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</si>
  <si>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</si>
  <si>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</si>
  <si>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</si>
  <si>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</si>
  <si>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</si>
  <si>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</si>
  <si>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</si>
  <si>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</si>
  <si>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</si>
  <si>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</si>
  <si>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</si>
  <si>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</si>
  <si>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</si>
  <si>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</si>
  <si>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</si>
  <si>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</si>
  <si>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</si>
  <si>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</si>
  <si>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</si>
  <si>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</si>
  <si>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</si>
  <si>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</si>
  <si>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</si>
  <si>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</si>
  <si>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</si>
  <si>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</si>
  <si>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</si>
  <si>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</si>
  <si>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</si>
  <si>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</si>
  <si>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</si>
  <si>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</si>
  <si>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</si>
  <si>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</si>
  <si>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</si>
  <si>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</si>
  <si>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</si>
  <si>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</si>
  <si>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</si>
  <si>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</si>
  <si>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</si>
  <si>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</si>
  <si>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</si>
  <si>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</si>
  <si>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</si>
  <si>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</si>
  <si>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</si>
  <si>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</si>
  <si>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</si>
  <si>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</si>
  <si>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</si>
  <si>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</si>
  <si>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</si>
  <si>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</si>
  <si>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</si>
  <si>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</si>
  <si>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</si>
  <si>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</si>
  <si>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</si>
  <si>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</si>
  <si>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</si>
  <si>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</si>
  <si>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</si>
  <si>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</si>
  <si>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</si>
  <si>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</si>
  <si>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</si>
  <si>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</si>
  <si>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</si>
  <si>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</si>
  <si>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</si>
  <si>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</si>
  <si>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</si>
  <si>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</si>
  <si>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</si>
  <si>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</si>
  <si>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</si>
  <si>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</si>
  <si>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</si>
  <si>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</si>
  <si>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</si>
  <si>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</si>
  <si>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</si>
  <si>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</si>
  <si>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</si>
  <si>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</si>
  <si>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</si>
  <si>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</si>
  <si>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</si>
  <si>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</si>
  <si>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</si>
  <si>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</si>
  <si>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</si>
  <si>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</si>
  <si>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</si>
  <si>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</si>
  <si>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</si>
  <si>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</si>
  <si>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</si>
  <si>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</si>
  <si>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</si>
  <si>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</si>
  <si>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</si>
  <si>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</si>
  <si>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</si>
  <si>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</si>
  <si>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</si>
  <si>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</si>
  <si>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</si>
  <si>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</si>
  <si>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</si>
  <si>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</si>
  <si>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</si>
  <si>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</si>
  <si>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</si>
  <si>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</si>
  <si>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</si>
  <si>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</si>
  <si>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</si>
  <si>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</si>
  <si>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</si>
  <si>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</si>
  <si>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</si>
  <si>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</si>
  <si>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</si>
  <si>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</si>
  <si>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</si>
  <si>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</si>
  <si>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</si>
  <si>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</si>
  <si>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</si>
  <si>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</si>
  <si>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</si>
  <si>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</si>
  <si>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</si>
  <si>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</si>
  <si>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</si>
  <si>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</si>
  <si>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</si>
  <si>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</si>
  <si>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</si>
  <si>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</si>
  <si>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</si>
  <si>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</si>
  <si>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</si>
  <si>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</si>
  <si>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</si>
  <si>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</si>
  <si>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</si>
  <si>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</si>
  <si>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</si>
  <si>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</si>
  <si>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</si>
  <si>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</si>
  <si>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</si>
  <si>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</si>
  <si>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</si>
  <si>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</si>
  <si>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</si>
  <si>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</si>
  <si>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</si>
  <si>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</si>
  <si>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</si>
  <si>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</si>
  <si>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</si>
  <si>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</si>
  <si>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</si>
  <si>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</si>
  <si>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</si>
  <si>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</si>
  <si>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</si>
  <si>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</si>
  <si>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</si>
  <si>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</si>
  <si>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</si>
  <si>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</si>
  <si>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</si>
  <si>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</si>
  <si>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</si>
  <si>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</si>
  <si>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</si>
  <si>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</si>
  <si>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</si>
  <si>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</si>
  <si>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</si>
  <si>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</si>
  <si>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</si>
  <si>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</si>
  <si>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</si>
  <si>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</si>
  <si>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</si>
  <si>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</si>
  <si>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</si>
  <si>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</si>
  <si>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</si>
  <si>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</si>
  <si>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</si>
  <si>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</si>
  <si>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</si>
  <si>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</si>
  <si>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</si>
  <si>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</si>
  <si>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</si>
  <si>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</si>
  <si>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</si>
  <si>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</si>
  <si>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</si>
  <si>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</si>
  <si>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</si>
  <si>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</si>
  <si>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</si>
  <si>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</si>
  <si>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</si>
  <si>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</si>
  <si>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</si>
  <si>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</si>
  <si>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</si>
  <si>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</si>
  <si>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</si>
  <si>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</si>
  <si>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</si>
  <si>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</si>
  <si>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</si>
  <si>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</si>
  <si>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</si>
  <si>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</si>
  <si>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</si>
  <si>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</si>
  <si>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</si>
  <si>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</si>
  <si>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</si>
  <si>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</si>
  <si>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</si>
  <si>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</si>
  <si>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</si>
  <si>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</si>
  <si>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</si>
  <si>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</si>
  <si>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</si>
  <si>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</si>
  <si>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</si>
  <si>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</si>
  <si>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</si>
  <si>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</si>
  <si>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</si>
  <si>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</si>
  <si>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</si>
  <si>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</si>
  <si>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</si>
  <si>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</si>
  <si>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</si>
  <si>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</si>
  <si>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</si>
  <si>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</si>
  <si>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</si>
  <si>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</si>
  <si>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</si>
  <si>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</si>
  <si>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</si>
  <si>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</si>
  <si>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</si>
  <si>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</si>
  <si>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</si>
  <si>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</si>
  <si>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</si>
  <si>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</si>
  <si>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</si>
  <si>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</si>
  <si>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</si>
  <si>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</si>
  <si>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</si>
  <si>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</si>
  <si>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</si>
  <si>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</si>
  <si>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</si>
  <si>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</si>
  <si>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</si>
  <si>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</si>
  <si>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</si>
  <si>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</si>
  <si>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</si>
  <si>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</si>
  <si>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</si>
  <si>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</si>
  <si>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</si>
  <si>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</si>
  <si>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</si>
  <si>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</si>
  <si>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</si>
  <si>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</si>
  <si>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</si>
  <si>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</si>
  <si>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</si>
  <si>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</si>
  <si>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</si>
  <si>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</si>
  <si>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</si>
  <si>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</si>
  <si>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</si>
  <si>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</si>
  <si>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</si>
  <si>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</si>
  <si>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</si>
  <si>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</si>
  <si>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</si>
  <si>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</si>
  <si>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</si>
  <si>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</si>
  <si>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</si>
  <si>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</si>
  <si>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</si>
  <si>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</si>
  <si>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</si>
  <si>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</si>
  <si>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</si>
  <si>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</si>
  <si>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</si>
  <si>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</si>
  <si>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</si>
  <si>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</si>
  <si>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</si>
  <si>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</si>
  <si>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</si>
  <si>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</si>
  <si>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</si>
  <si>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</si>
  <si>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</si>
  <si>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</si>
  <si>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</si>
  <si>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</si>
  <si>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</si>
  <si>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</si>
  <si>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</si>
  <si>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</si>
  <si>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</si>
  <si>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</si>
  <si>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</si>
  <si>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</si>
  <si>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</si>
  <si>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</si>
  <si>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</si>
  <si>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</si>
  <si>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</si>
  <si>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</si>
  <si>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</si>
  <si>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</si>
  <si>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</si>
  <si>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</si>
  <si>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</si>
  <si>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</si>
  <si>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</si>
  <si>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</si>
  <si>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</si>
  <si>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</si>
  <si>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</si>
  <si>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</si>
  <si>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</si>
  <si>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</si>
  <si>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</si>
  <si>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</si>
  <si>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</si>
  <si>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</si>
  <si>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</si>
  <si>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</si>
  <si>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</si>
  <si>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</si>
  <si>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</si>
  <si>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</si>
  <si>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</si>
  <si>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</si>
  <si>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</si>
  <si>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</si>
  <si>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</si>
  <si>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</si>
  <si>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</si>
  <si>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</si>
  <si>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</si>
  <si>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</si>
  <si>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</si>
  <si>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</si>
  <si>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</si>
  <si>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</si>
  <si>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</si>
  <si>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</si>
  <si>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</si>
  <si>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</si>
  <si>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</si>
  <si>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</si>
  <si>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</si>
  <si>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</si>
  <si>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</si>
  <si>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</si>
  <si>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</si>
  <si>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</si>
  <si>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</si>
  <si>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</si>
  <si>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</si>
  <si>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</si>
  <si>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</si>
  <si>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</si>
  <si>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</si>
  <si>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</si>
  <si>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</si>
  <si>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</si>
  <si>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</si>
  <si>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</si>
  <si>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</si>
  <si>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</si>
  <si>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</si>
  <si>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</si>
  <si>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</si>
  <si>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</si>
  <si>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</si>
  <si>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</si>
  <si>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</si>
  <si>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</si>
  <si>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</si>
  <si>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</si>
  <si>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</si>
  <si>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</si>
  <si>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</si>
  <si>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</si>
  <si>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</si>
  <si>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</si>
  <si>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</si>
  <si>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</si>
  <si>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</si>
  <si>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</si>
  <si>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</si>
  <si>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</si>
  <si>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</si>
  <si>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</si>
  <si>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</si>
  <si>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</si>
  <si>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</si>
  <si>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</si>
  <si>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</si>
  <si>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</si>
  <si>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</si>
  <si>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</si>
  <si>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</si>
  <si>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</si>
  <si>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</si>
  <si>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</si>
  <si>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</si>
  <si>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</si>
  <si>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</si>
  <si>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</si>
  <si>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</si>
  <si>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</si>
  <si>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</si>
  <si>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</si>
  <si>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</si>
  <si>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</si>
  <si>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</si>
  <si>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</si>
  <si>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</si>
  <si>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</si>
  <si>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</si>
  <si>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</si>
  <si>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</si>
  <si>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</si>
  <si>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</si>
  <si>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</si>
  <si>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</si>
  <si>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</si>
  <si>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</si>
  <si>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</si>
  <si>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</si>
  <si>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</si>
  <si>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</si>
  <si>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</si>
  <si>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</si>
  <si>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</si>
  <si>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</si>
  <si>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</si>
  <si>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</si>
  <si>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</si>
  <si>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</si>
  <si>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</si>
  <si>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</si>
  <si>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</si>
  <si>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</si>
  <si>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</si>
  <si>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</si>
  <si>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</si>
  <si>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</si>
  <si>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</si>
  <si>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</si>
  <si>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</si>
  <si>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</si>
  <si>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</si>
  <si>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</si>
  <si>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</si>
  <si>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</si>
  <si>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</si>
  <si>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</si>
  <si>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</si>
  <si>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</si>
  <si>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</si>
  <si>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</si>
  <si>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</si>
  <si>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</si>
  <si>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</si>
  <si>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</si>
  <si>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</si>
  <si>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</si>
  <si>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</si>
  <si>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</si>
  <si>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</si>
  <si>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</si>
  <si>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</si>
  <si>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</si>
  <si>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</si>
  <si>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</si>
  <si>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</si>
  <si>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</si>
  <si>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</si>
  <si>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</si>
  <si>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</si>
  <si>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</si>
  <si>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</si>
  <si>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</si>
  <si>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</si>
  <si>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</si>
  <si>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</si>
  <si>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</si>
  <si>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</si>
  <si>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</si>
  <si>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</si>
  <si>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</si>
  <si>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</si>
  <si>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</si>
  <si>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</si>
  <si>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</si>
  <si>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</si>
  <si>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</si>
  <si>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</si>
  <si>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</si>
  <si>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</si>
  <si>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</si>
  <si>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</si>
  <si>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</si>
  <si>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</si>
  <si>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</si>
  <si>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</si>
  <si>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</si>
  <si>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</si>
  <si>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</si>
  <si>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</si>
  <si>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</si>
  <si>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</si>
  <si>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</si>
  <si>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</si>
  <si>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</si>
  <si>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</si>
  <si>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</si>
  <si>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</si>
  <si>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</si>
  <si>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</si>
  <si>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</si>
  <si>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</si>
  <si>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</si>
  <si>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</si>
  <si>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</si>
  <si>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</si>
  <si>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</si>
  <si>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</si>
  <si>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</si>
  <si>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</si>
  <si>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</si>
  <si>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</si>
  <si>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</si>
  <si>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</si>
  <si>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</si>
  <si>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</si>
  <si>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</si>
  <si>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</si>
  <si>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</si>
  <si>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</si>
  <si>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</si>
  <si>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</si>
  <si>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</si>
  <si>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</si>
  <si>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</si>
  <si>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</si>
  <si>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</si>
  <si>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</si>
  <si>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</si>
  <si>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</si>
  <si>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</si>
  <si>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</si>
  <si>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</si>
  <si>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</si>
  <si>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</si>
  <si>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</si>
  <si>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</si>
  <si>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</si>
  <si>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</si>
  <si>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</si>
  <si>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</si>
  <si>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</si>
  <si>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</si>
  <si>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</si>
  <si>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</si>
  <si>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</si>
  <si>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</si>
  <si>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</si>
  <si>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</si>
  <si>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</si>
  <si>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</si>
  <si>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</si>
  <si>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</si>
  <si>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</si>
  <si>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</si>
  <si>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</si>
  <si>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</si>
  <si>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</si>
  <si>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</si>
  <si>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</si>
  <si>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</si>
  <si>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</si>
  <si>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</si>
  <si>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</si>
  <si>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</si>
  <si>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</si>
  <si>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</si>
  <si>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</si>
  <si>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</si>
  <si>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</si>
  <si>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</si>
  <si>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</si>
  <si>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</si>
  <si>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</si>
  <si>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</si>
  <si>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</si>
  <si>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</si>
  <si>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</si>
  <si>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</si>
  <si>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</si>
  <si>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</si>
  <si>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</si>
  <si>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</si>
  <si>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</si>
  <si>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</si>
  <si>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</si>
  <si>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</si>
  <si>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</si>
  <si>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</si>
  <si>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</si>
  <si>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</si>
  <si>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</si>
  <si>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</si>
  <si>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</si>
  <si>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</si>
  <si>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</si>
  <si>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</si>
  <si>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</si>
  <si>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</si>
  <si>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</si>
  <si>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</si>
  <si>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</si>
  <si>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</si>
  <si>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</si>
  <si>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</si>
  <si>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</si>
  <si>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</si>
  <si>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</si>
  <si>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</si>
  <si>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</si>
  <si>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</si>
  <si>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</si>
  <si>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</si>
  <si>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</si>
  <si>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</si>
  <si>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</si>
  <si>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</si>
  <si>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</si>
  <si>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</si>
  <si>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</si>
  <si>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</si>
  <si>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</si>
  <si>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</si>
  <si>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</si>
  <si>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</si>
  <si>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</si>
  <si>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</si>
  <si>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</si>
  <si>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</si>
  <si>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</si>
  <si>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</si>
  <si>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</si>
  <si>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</si>
  <si>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</si>
  <si>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</si>
  <si>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</si>
  <si>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</si>
  <si>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</si>
  <si>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</si>
  <si>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</si>
  <si>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</si>
  <si>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</si>
  <si>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</si>
  <si>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</si>
  <si>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</si>
  <si>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</si>
  <si>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</si>
  <si>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</si>
  <si>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</si>
  <si>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</si>
  <si>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</si>
  <si>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</si>
  <si>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</si>
  <si>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</si>
  <si>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</si>
  <si>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</si>
  <si>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</si>
  <si>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</si>
  <si>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</si>
  <si>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</si>
  <si>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</si>
  <si>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</si>
  <si>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</si>
  <si>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</si>
  <si>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</si>
  <si>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</si>
  <si>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</si>
  <si>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</si>
  <si>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</si>
  <si>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</si>
  <si>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</si>
  <si>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</si>
  <si>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</si>
  <si>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</si>
  <si>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</si>
  <si>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</si>
  <si>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</si>
  <si>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</si>
  <si>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</si>
  <si>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</si>
  <si>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</si>
  <si>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</si>
  <si>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</si>
  <si>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</si>
  <si>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</si>
  <si>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</si>
  <si>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</si>
  <si>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</si>
  <si>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</si>
  <si>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</si>
  <si>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</si>
  <si>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</si>
  <si>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</si>
  <si>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</si>
  <si>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</si>
  <si>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</si>
  <si>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</si>
  <si>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</si>
  <si>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</si>
  <si>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</si>
  <si>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</si>
  <si>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</si>
  <si>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</si>
  <si>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</si>
  <si>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</si>
  <si>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</si>
  <si>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</si>
  <si>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</si>
  <si>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</si>
  <si>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</si>
  <si>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</si>
  <si>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</si>
  <si>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</si>
  <si>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</si>
  <si>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</si>
  <si>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</si>
  <si>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</si>
  <si>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</si>
  <si>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</si>
  <si>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</si>
  <si>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</si>
  <si>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</si>
  <si>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</si>
  <si>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</si>
  <si>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</si>
  <si>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</si>
  <si>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</si>
  <si>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</si>
  <si>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</si>
  <si>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</si>
  <si>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</si>
  <si>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</si>
  <si>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</si>
  <si>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</si>
  <si>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</si>
  <si>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</si>
  <si>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</si>
  <si>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</si>
  <si>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</si>
  <si>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</si>
  <si>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</si>
  <si>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</si>
  <si>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</si>
  <si>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</si>
  <si>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</si>
  <si>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</si>
  <si>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</si>
  <si>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</si>
  <si>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</si>
  <si>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</si>
  <si>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</si>
  <si>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</si>
  <si>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</si>
  <si>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</si>
  <si>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</si>
  <si>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</si>
  <si>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</si>
  <si>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</si>
  <si>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</si>
  <si>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</si>
  <si>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</si>
  <si>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</si>
  <si>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</si>
  <si>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</si>
  <si>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</si>
  <si>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</si>
  <si>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</si>
  <si>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</si>
  <si>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</si>
  <si>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</si>
  <si>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</si>
  <si>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</si>
  <si>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</si>
  <si>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</si>
  <si>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</si>
  <si>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</si>
  <si>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</si>
  <si>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</si>
  <si>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</si>
  <si>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</si>
  <si>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</si>
  <si>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</si>
  <si>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</si>
  <si>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</si>
  <si>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</si>
  <si>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</si>
  <si>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</si>
  <si>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</si>
  <si>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</si>
  <si>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</si>
  <si>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</si>
  <si>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</si>
  <si>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</si>
  <si>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</si>
  <si>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</si>
  <si>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</si>
  <si>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</si>
  <si>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</si>
  <si>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</si>
  <si>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</si>
  <si>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</si>
  <si>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</si>
  <si>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</si>
  <si>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</si>
  <si>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</si>
  <si>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</si>
  <si>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</si>
  <si>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</si>
  <si>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</si>
  <si>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</si>
  <si>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</si>
  <si>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</si>
  <si>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</si>
  <si>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</si>
  <si>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</si>
  <si>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</si>
  <si>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</si>
  <si>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</si>
  <si>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</si>
  <si>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</si>
  <si>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</si>
  <si>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</si>
  <si>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</si>
  <si>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</si>
  <si>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</si>
  <si>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</si>
  <si>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</si>
  <si>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</si>
  <si>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</si>
  <si>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</si>
  <si>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</si>
  <si>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</si>
  <si>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</si>
  <si>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</si>
  <si>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</si>
  <si>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</si>
  <si>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</si>
  <si>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</si>
  <si>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</si>
  <si>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</si>
  <si>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</si>
  <si>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</si>
  <si>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</si>
  <si>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</si>
  <si>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</si>
  <si>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</si>
  <si>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</si>
  <si>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</si>
  <si>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</si>
  <si>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</si>
  <si>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</si>
  <si>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</si>
  <si>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</si>
  <si>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</si>
  <si>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</si>
  <si>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</si>
  <si>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</si>
  <si>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</si>
  <si>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</si>
  <si>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</si>
  <si>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</si>
  <si>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</si>
  <si>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</si>
  <si>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</si>
  <si>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</si>
  <si>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</si>
  <si>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</si>
  <si>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</si>
  <si>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</si>
  <si>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</si>
  <si>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</si>
  <si>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</si>
  <si>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</si>
  <si>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</si>
  <si>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</si>
  <si>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</si>
  <si>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</si>
  <si>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</si>
  <si>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</si>
  <si>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</si>
  <si>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</si>
  <si>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</si>
  <si>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</si>
  <si>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</si>
  <si>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</si>
  <si>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</si>
  <si>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</si>
  <si>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</si>
  <si>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</si>
  <si>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</si>
  <si>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</si>
  <si>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</si>
  <si>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</si>
  <si>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</si>
  <si>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</si>
  <si>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</si>
  <si>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</si>
  <si>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</si>
  <si>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</si>
  <si>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</si>
  <si>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</si>
  <si>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</si>
  <si>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</si>
  <si>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</si>
  <si>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</si>
  <si>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</si>
  <si>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</si>
  <si>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</si>
  <si>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</si>
  <si>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</si>
  <si>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</si>
  <si>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</si>
  <si>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</si>
  <si>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</si>
  <si>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</si>
  <si>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</si>
  <si>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</si>
  <si>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</si>
  <si>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</si>
  <si>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</si>
  <si>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</si>
  <si>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</si>
  <si>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</si>
  <si>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</si>
  <si>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</si>
  <si>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</si>
  <si>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</si>
  <si>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</si>
  <si>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</si>
  <si>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</si>
  <si>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</si>
  <si>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</si>
  <si>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</si>
  <si>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</si>
  <si>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</si>
  <si>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</si>
  <si>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</si>
  <si>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</si>
  <si>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</si>
  <si>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</si>
  <si>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</si>
  <si>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</si>
  <si>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</si>
  <si>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</si>
  <si>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</si>
  <si>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</si>
  <si>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</si>
  <si>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</si>
  <si>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</si>
  <si>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</si>
  <si>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</si>
  <si>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</si>
  <si>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</si>
  <si>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</si>
  <si>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</si>
  <si>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</si>
  <si>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</si>
  <si>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</si>
  <si>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</si>
  <si>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</si>
  <si>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</si>
  <si>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</si>
  <si>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</si>
  <si>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</si>
  <si>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</si>
  <si>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</si>
  <si>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</si>
  <si>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</si>
  <si>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</si>
  <si>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</si>
  <si>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</si>
  <si>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</si>
  <si>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</si>
  <si>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</si>
  <si>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</si>
  <si>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</si>
  <si>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</si>
  <si>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</si>
  <si>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</si>
  <si>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</si>
  <si>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</si>
  <si>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</si>
  <si>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</si>
  <si>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</si>
  <si>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</si>
  <si>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</si>
  <si>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</si>
  <si>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</si>
  <si>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</si>
  <si>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</si>
  <si>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</si>
  <si>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</si>
  <si>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</si>
  <si>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</si>
  <si>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</si>
  <si>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</si>
  <si>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</si>
  <si>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</si>
  <si>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</si>
  <si>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</si>
  <si>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</si>
  <si>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</si>
  <si>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</si>
  <si>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</si>
  <si>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</si>
  <si>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</si>
  <si>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</si>
  <si>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</si>
  <si>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</si>
  <si>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</si>
  <si>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</si>
  <si>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</si>
  <si>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</si>
  <si>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</si>
  <si>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</si>
  <si>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</si>
  <si>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</si>
  <si>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</si>
  <si>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</si>
  <si>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</si>
  <si>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</si>
  <si>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</si>
  <si>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</si>
  <si>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</si>
  <si>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</si>
  <si>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</si>
  <si>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</si>
  <si>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</si>
  <si>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</si>
  <si>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</si>
  <si>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</si>
  <si>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</si>
  <si>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</si>
  <si>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</si>
  <si>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</si>
  <si>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</si>
  <si>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</si>
  <si>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</si>
  <si>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</si>
  <si>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</si>
  <si>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</si>
  <si>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</si>
  <si>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</si>
  <si>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</si>
  <si>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</si>
  <si>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</si>
  <si>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</si>
  <si>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</si>
  <si>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</si>
  <si>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</si>
  <si>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</si>
  <si>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</si>
  <si>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</si>
  <si>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</si>
  <si>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</si>
  <si>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</si>
  <si>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</si>
  <si>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</si>
  <si>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</si>
  <si>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</si>
  <si>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</si>
  <si>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</si>
  <si>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</si>
  <si>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</si>
  <si>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</si>
  <si>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</si>
  <si>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</si>
  <si>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</si>
  <si>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</si>
  <si>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</si>
  <si>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</si>
  <si>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</si>
  <si>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</si>
  <si>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</si>
  <si>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</si>
  <si>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</si>
  <si>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</si>
  <si>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</si>
  <si>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</si>
  <si>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</si>
  <si>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</si>
  <si>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</si>
  <si>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</si>
  <si>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</si>
  <si>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</si>
  <si>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</si>
  <si>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</si>
  <si>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</si>
  <si>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</si>
  <si>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</si>
  <si>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</si>
  <si>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</si>
  <si>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</si>
  <si>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</si>
  <si>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</si>
  <si>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</si>
  <si>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</si>
  <si>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</si>
  <si>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</si>
  <si>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</si>
  <si>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</si>
  <si>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</si>
  <si>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</si>
  <si>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</si>
  <si>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</si>
  <si>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</si>
  <si>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</si>
  <si>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</si>
  <si>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</si>
  <si>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</si>
  <si>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</si>
  <si>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</si>
  <si>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</si>
  <si>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</si>
  <si>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</si>
  <si>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</si>
  <si>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</si>
  <si>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</si>
  <si>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</si>
  <si>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</si>
  <si>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</si>
  <si>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</si>
  <si>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</si>
  <si>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</si>
  <si>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</si>
  <si>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</si>
  <si>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</si>
  <si>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</si>
  <si>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</si>
  <si>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</si>
  <si>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</si>
  <si>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</si>
  <si>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</si>
  <si>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</si>
  <si>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</si>
  <si>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</si>
  <si>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</si>
  <si>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</si>
  <si>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</si>
  <si>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</si>
  <si>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</si>
  <si>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</si>
  <si>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</si>
  <si>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</si>
  <si>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</si>
  <si>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</si>
  <si>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</si>
  <si>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</si>
  <si>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</si>
  <si>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</si>
  <si>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</si>
  <si>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</si>
  <si>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</si>
  <si>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</si>
  <si>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</si>
  <si>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</si>
  <si>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</si>
  <si>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</si>
  <si>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</si>
  <si>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</si>
  <si>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</si>
  <si>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</si>
  <si>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</si>
  <si>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</si>
  <si>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</si>
  <si>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</si>
  <si>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</si>
  <si>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</si>
  <si>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</si>
  <si>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</si>
  <si>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</si>
  <si>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</si>
  <si>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</si>
  <si>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</si>
  <si>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</si>
  <si>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</si>
  <si>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</si>
  <si>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</si>
  <si>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</si>
  <si>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</si>
  <si>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</si>
  <si>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</si>
  <si>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</si>
  <si>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</si>
  <si>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</si>
  <si>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</si>
  <si>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</si>
  <si>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</si>
  <si>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</si>
  <si>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</si>
  <si>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</si>
  <si>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</si>
  <si>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</si>
  <si>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</si>
  <si>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</si>
  <si>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</si>
  <si>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</si>
  <si>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</si>
  <si>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</si>
  <si>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</si>
  <si>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</si>
  <si>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</si>
  <si>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</si>
  <si>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</si>
  <si>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</si>
  <si>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</si>
  <si>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</si>
  <si>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</si>
  <si>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</si>
  <si>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</si>
  <si>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</si>
  <si>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</si>
  <si>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</si>
  <si>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</si>
  <si>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</si>
  <si>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</si>
  <si>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</si>
  <si>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</si>
  <si>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</si>
  <si>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</si>
  <si>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</si>
  <si>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</si>
  <si>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</si>
  <si>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</si>
  <si>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</si>
  <si>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</si>
  <si>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</si>
  <si>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</si>
  <si>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</si>
  <si>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</si>
  <si>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</si>
  <si>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</si>
  <si>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</si>
  <si>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</si>
  <si>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</si>
  <si>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</si>
  <si>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</si>
  <si>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</si>
  <si>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</si>
  <si>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</si>
  <si>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</si>
  <si>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</si>
  <si>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</si>
  <si>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</si>
  <si>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</si>
  <si>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</si>
  <si>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</si>
  <si>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</si>
  <si>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</si>
  <si>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</si>
  <si>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</si>
  <si>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</si>
  <si>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</si>
  <si>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</si>
  <si>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</si>
  <si>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</si>
  <si>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</si>
  <si>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</si>
  <si>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</si>
  <si>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</si>
  <si>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</si>
  <si>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</si>
  <si>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</si>
  <si>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</si>
  <si>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</si>
  <si>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</si>
  <si>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</si>
  <si>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</si>
  <si>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</si>
  <si>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</si>
  <si>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</si>
  <si>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</si>
  <si>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</si>
  <si>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</si>
  <si>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</si>
  <si>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</si>
  <si>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</si>
  <si>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</si>
  <si>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</si>
  <si>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</si>
  <si>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</si>
  <si>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</si>
  <si>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</si>
  <si>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</si>
  <si>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</si>
  <si>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</si>
  <si>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</si>
  <si>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</si>
  <si>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</si>
  <si>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</si>
  <si>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</si>
  <si>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</si>
  <si>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</si>
  <si>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</si>
  <si>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</si>
  <si>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</si>
  <si>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</si>
  <si>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</si>
  <si>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</si>
  <si>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</si>
  <si>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</si>
  <si>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</si>
  <si>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</si>
  <si>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</si>
  <si>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</si>
  <si>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</si>
  <si>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</si>
  <si>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</si>
  <si>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</si>
  <si>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</si>
  <si>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</si>
  <si>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</si>
  <si>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</si>
  <si>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</si>
  <si>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</si>
  <si>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</si>
  <si>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</si>
  <si>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</si>
  <si>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</si>
  <si>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</si>
  <si>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</si>
  <si>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</si>
  <si>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</si>
  <si>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</si>
  <si>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</si>
  <si>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</si>
  <si>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</si>
  <si>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</si>
  <si>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</si>
  <si>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</si>
  <si>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</si>
  <si>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</si>
  <si>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</si>
  <si>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</si>
  <si>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</si>
  <si>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</si>
  <si>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</si>
  <si>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</si>
  <si>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</si>
  <si>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</si>
  <si>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</si>
  <si>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</si>
  <si>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</si>
  <si>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</si>
  <si>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</si>
  <si>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</si>
  <si>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</si>
  <si>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</si>
  <si>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</si>
  <si>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</si>
  <si>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</si>
  <si>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</si>
  <si>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</si>
  <si>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</si>
  <si>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</si>
  <si>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</si>
  <si>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</si>
  <si>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</si>
  <si>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</si>
  <si>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</si>
  <si>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</si>
  <si>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</si>
  <si>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</si>
  <si>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</si>
  <si>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</si>
  <si>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</si>
  <si>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</si>
  <si>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</si>
  <si>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</si>
  <si>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</si>
  <si>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</si>
  <si>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</si>
  <si>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</si>
  <si>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</si>
  <si>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</si>
  <si>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</si>
  <si>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</si>
  <si>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</si>
  <si>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</si>
  <si>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</si>
  <si>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</si>
  <si>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</si>
  <si>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</si>
  <si>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</si>
  <si>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</si>
  <si>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</si>
  <si>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</si>
  <si>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</si>
  <si>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</si>
  <si>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</si>
  <si>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</si>
  <si>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</si>
  <si>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</si>
  <si>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</si>
  <si>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</si>
  <si>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</si>
  <si>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</si>
  <si>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</si>
  <si>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</si>
  <si>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</si>
  <si>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</si>
  <si>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</si>
  <si>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</si>
  <si>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</si>
  <si>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</si>
  <si>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</si>
  <si>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</si>
  <si>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</si>
  <si>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</si>
  <si>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</si>
  <si>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</si>
  <si>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</si>
  <si>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</si>
  <si>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</si>
  <si>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</si>
  <si>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</si>
  <si>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</si>
  <si>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</si>
  <si>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</si>
  <si>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</si>
  <si>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</si>
  <si>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</si>
  <si>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</si>
  <si>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</si>
  <si>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</si>
  <si>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</si>
  <si>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</si>
  <si>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</si>
  <si>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</si>
  <si>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</si>
  <si>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</si>
  <si>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</si>
  <si>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</si>
  <si>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</si>
  <si>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</si>
  <si>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</si>
  <si>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</si>
  <si>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</si>
  <si>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</si>
  <si>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</si>
  <si>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</si>
  <si>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</si>
  <si>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</si>
  <si>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</si>
  <si>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</si>
  <si>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</si>
  <si>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</si>
  <si>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</si>
  <si>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</si>
  <si>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</si>
  <si>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</si>
  <si>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</si>
  <si>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</si>
  <si>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</si>
  <si>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</si>
  <si>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</si>
  <si>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</si>
  <si>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</si>
  <si>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</si>
  <si>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</si>
  <si>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</si>
  <si>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</si>
  <si>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</si>
  <si>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</si>
  <si>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</si>
  <si>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</si>
  <si>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</si>
  <si>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</si>
  <si>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</si>
  <si>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</si>
  <si>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</si>
  <si>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</si>
  <si>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</si>
  <si>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</si>
  <si>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</si>
  <si>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</si>
  <si>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</si>
  <si>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</si>
  <si>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</si>
  <si>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</si>
  <si>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</si>
  <si>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</si>
  <si>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</si>
  <si>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</si>
  <si>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</si>
  <si>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</si>
  <si>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</si>
  <si>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</si>
  <si>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</si>
  <si>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</si>
  <si>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</si>
  <si>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</si>
  <si>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</si>
  <si>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</si>
  <si>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</si>
  <si>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</si>
  <si>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</si>
  <si>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</si>
  <si>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</si>
  <si>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</si>
  <si>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</si>
  <si>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</si>
  <si>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</si>
  <si>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</si>
  <si>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</si>
  <si>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</si>
  <si>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</si>
  <si>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</si>
  <si>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</si>
  <si>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</si>
  <si>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</si>
  <si>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</si>
  <si>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</si>
  <si>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</si>
  <si>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</si>
  <si>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</si>
  <si>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</si>
  <si>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</si>
  <si>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</si>
  <si>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</si>
  <si>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</si>
  <si>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</si>
  <si>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</si>
  <si>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</si>
  <si>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</si>
  <si>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</si>
  <si>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</si>
  <si>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</si>
  <si>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</si>
  <si>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</si>
  <si>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</si>
  <si>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</si>
  <si>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</si>
  <si>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</si>
  <si>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</si>
  <si>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</si>
  <si>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</si>
  <si>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</si>
  <si>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</si>
  <si>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</si>
  <si>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</si>
  <si>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</si>
  <si>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</si>
  <si>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</si>
  <si>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</si>
  <si>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</si>
  <si>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</si>
  <si>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</si>
  <si>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</si>
  <si>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</si>
  <si>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</si>
  <si>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</si>
  <si>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</si>
  <si>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</si>
  <si>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</si>
  <si>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</si>
  <si>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</si>
  <si>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</si>
  <si>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</si>
  <si>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</si>
  <si>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</si>
  <si>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</si>
  <si>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</si>
  <si>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</si>
  <si>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</si>
  <si>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</si>
  <si>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</si>
  <si>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</si>
  <si>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</si>
  <si>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</si>
  <si>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</si>
  <si>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</si>
  <si>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</si>
  <si>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</si>
  <si>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</si>
  <si>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</si>
  <si>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</si>
  <si>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</si>
  <si>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</si>
  <si>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</si>
  <si>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</si>
  <si>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</si>
  <si>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</si>
  <si>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</si>
  <si>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</si>
  <si>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</si>
  <si>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</si>
  <si>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</si>
  <si>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</si>
  <si>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</si>
  <si>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</si>
  <si>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</si>
  <si>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</si>
  <si>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</si>
  <si>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</si>
  <si>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</si>
  <si>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</si>
  <si>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</si>
  <si>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</si>
  <si>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</si>
  <si>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</si>
  <si>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</si>
  <si>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</si>
  <si>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</si>
  <si>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</si>
  <si>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</si>
  <si>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</si>
  <si>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</si>
  <si>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</si>
  <si>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</si>
  <si>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</si>
  <si>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</si>
  <si>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</si>
  <si>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</si>
  <si>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</si>
  <si>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</si>
  <si>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</si>
  <si>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</si>
  <si>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</si>
  <si>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</si>
  <si>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</si>
  <si>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</si>
  <si>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</si>
  <si>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</si>
  <si>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</si>
  <si>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</si>
  <si>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</si>
  <si>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</si>
  <si>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</si>
  <si>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</si>
  <si>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</si>
  <si>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</si>
  <si>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</si>
  <si>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</si>
  <si>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</si>
  <si>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</si>
  <si>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</si>
  <si>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</si>
  <si>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</si>
  <si>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</si>
  <si>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</si>
  <si>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</si>
  <si>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</si>
  <si>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</si>
  <si>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</si>
  <si>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</si>
  <si>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</si>
  <si>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</si>
  <si>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</si>
  <si>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</si>
  <si>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</si>
  <si>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</si>
  <si>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</si>
  <si>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</si>
  <si>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</si>
  <si>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</si>
  <si>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</si>
  <si>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</si>
  <si>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</si>
  <si>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</si>
  <si>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</si>
  <si>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</si>
  <si>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</si>
  <si>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</si>
  <si>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</si>
  <si>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</si>
  <si>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</si>
  <si>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</si>
  <si>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</si>
  <si>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</si>
  <si>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</si>
  <si>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</si>
  <si>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</si>
  <si>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</si>
  <si>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</si>
  <si>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</si>
  <si>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</si>
  <si>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</si>
  <si>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</si>
  <si>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</si>
  <si>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</si>
  <si>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</si>
  <si>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</si>
  <si>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</si>
  <si>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</si>
  <si>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</si>
  <si>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</si>
  <si>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</si>
  <si>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</si>
  <si>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</si>
  <si>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</si>
  <si>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</si>
  <si>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</si>
  <si>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</si>
  <si>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</si>
  <si>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</si>
  <si>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</si>
  <si>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</si>
  <si>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</si>
  <si>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</si>
  <si>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</si>
  <si>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</si>
  <si>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</si>
  <si>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</si>
  <si>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</si>
  <si>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</si>
  <si>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</si>
  <si>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</si>
  <si>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</si>
  <si>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</si>
  <si>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</si>
  <si>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</si>
  <si>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</si>
  <si>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</si>
  <si>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</si>
  <si>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</si>
  <si>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</si>
  <si>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</si>
  <si>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</si>
  <si>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</si>
  <si>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</si>
  <si>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</si>
  <si>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</si>
  <si>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</si>
  <si>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</si>
  <si>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</si>
  <si>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</si>
  <si>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</si>
  <si>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</si>
  <si>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</si>
  <si>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</si>
  <si>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</si>
  <si>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</si>
  <si>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</si>
  <si>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</si>
  <si>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</si>
  <si>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</si>
  <si>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</si>
  <si>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</si>
  <si>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</si>
  <si>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</si>
  <si>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</si>
  <si>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</si>
  <si>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</si>
  <si>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</si>
  <si>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</si>
  <si>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</si>
  <si>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</si>
  <si>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</si>
  <si>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</si>
  <si>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</si>
  <si>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</si>
  <si>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</si>
  <si>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</si>
  <si>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</si>
  <si>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</si>
  <si>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</si>
  <si>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</si>
  <si>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</si>
  <si>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</si>
  <si>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</si>
  <si>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</si>
  <si>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</si>
  <si>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</si>
  <si>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</si>
  <si>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</si>
  <si>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</si>
  <si>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</si>
  <si>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</si>
  <si>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</si>
  <si>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</si>
  <si>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</si>
  <si>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</si>
  <si>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</si>
  <si>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</si>
  <si>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</si>
  <si>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</si>
  <si>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</si>
  <si>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</si>
  <si>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</si>
  <si>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</si>
  <si>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</si>
  <si>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</si>
  <si>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</si>
  <si>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</si>
  <si>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</si>
  <si>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</si>
  <si>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</si>
  <si>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</si>
  <si>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</si>
  <si>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</si>
  <si>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</si>
  <si>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</si>
  <si>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</si>
  <si>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</si>
  <si>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</si>
  <si>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</si>
  <si>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</si>
  <si>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</si>
  <si>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</si>
  <si>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</si>
  <si>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</si>
  <si>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</si>
  <si>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</si>
  <si>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</si>
  <si>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</si>
  <si>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</si>
  <si>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</si>
  <si>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</si>
  <si>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</si>
  <si>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</si>
  <si>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</si>
  <si>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</si>
  <si>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</si>
  <si>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</si>
  <si>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</si>
  <si>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</si>
  <si>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</si>
  <si>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</si>
  <si>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</si>
  <si>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</si>
  <si>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</si>
  <si>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</si>
  <si>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</si>
  <si>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</si>
  <si>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</si>
  <si>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</si>
  <si>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</si>
  <si>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</si>
  <si>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</si>
  <si>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</si>
  <si>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</si>
  <si>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</si>
  <si>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</si>
  <si>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</si>
  <si>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</si>
  <si>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</si>
  <si>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</si>
  <si>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</si>
  <si>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</si>
  <si>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</si>
  <si>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</si>
  <si>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</si>
  <si>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</si>
  <si>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</si>
  <si>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</si>
  <si>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</si>
  <si>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</si>
  <si>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</si>
  <si>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</si>
  <si>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</si>
  <si>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</si>
  <si>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</si>
  <si>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</si>
  <si>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</si>
  <si>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</si>
  <si>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</si>
  <si>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</si>
  <si>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</si>
  <si>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</si>
  <si>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</si>
  <si>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</si>
  <si>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</si>
  <si>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</si>
  <si>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</si>
  <si>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</si>
  <si>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</si>
  <si>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</si>
  <si>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</si>
  <si>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</si>
  <si>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</si>
  <si>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</si>
  <si>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</si>
  <si>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</si>
  <si>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</si>
  <si>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</si>
  <si>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</si>
  <si>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</si>
  <si>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</si>
  <si>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</si>
  <si>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</si>
  <si>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</si>
  <si>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</si>
  <si>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</si>
  <si>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</si>
  <si>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</si>
  <si>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</si>
  <si>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</si>
  <si>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</si>
  <si>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</si>
  <si>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</si>
  <si>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</si>
  <si>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</si>
  <si>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</si>
  <si>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</si>
  <si>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</si>
  <si>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</si>
  <si>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</si>
  <si>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</si>
  <si>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</si>
  <si>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</si>
  <si>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</si>
  <si>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</si>
  <si>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</si>
  <si>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</si>
  <si>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</si>
  <si>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</si>
  <si>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</si>
  <si>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</si>
  <si>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</si>
  <si>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</si>
  <si>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</si>
  <si>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</si>
  <si>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</si>
  <si>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</si>
  <si>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</si>
  <si>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</si>
  <si>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</si>
  <si>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</si>
  <si>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</si>
  <si>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</si>
  <si>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</si>
  <si>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</si>
  <si>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</si>
  <si>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</si>
  <si>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</si>
  <si>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</si>
  <si>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</si>
  <si>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</si>
  <si>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</si>
  <si>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</si>
  <si>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</si>
  <si>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</si>
  <si>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</si>
  <si>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</si>
  <si>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</si>
  <si>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</si>
  <si>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</si>
  <si>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</si>
  <si>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</si>
  <si>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</si>
  <si>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</si>
  <si>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</si>
  <si>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</si>
  <si>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</si>
  <si>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</si>
  <si>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</si>
  <si>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</si>
  <si>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</si>
  <si>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</si>
  <si>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</si>
  <si>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</si>
  <si>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</si>
  <si>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</si>
  <si>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</si>
  <si>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</si>
  <si>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</si>
  <si>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</si>
  <si>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</si>
  <si>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</si>
  <si>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</si>
  <si>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</si>
  <si>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</si>
  <si>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</si>
  <si>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</si>
  <si>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</si>
  <si>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</si>
  <si>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</si>
  <si>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</si>
  <si>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</si>
  <si>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</si>
  <si>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</si>
  <si>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</si>
  <si>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</si>
  <si>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</si>
  <si>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</si>
  <si>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</si>
  <si>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</si>
  <si>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</si>
  <si>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</si>
  <si>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</si>
  <si>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</si>
  <si>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</si>
  <si>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</si>
  <si>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</si>
  <si>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</si>
  <si>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</si>
  <si>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</si>
  <si>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</si>
  <si>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</si>
  <si>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</si>
  <si>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</si>
  <si>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</si>
  <si>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</si>
  <si>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</si>
  <si>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</si>
  <si>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</si>
  <si>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</si>
  <si>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</si>
  <si>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</si>
  <si>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</si>
  <si>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</si>
  <si>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</si>
  <si>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</si>
  <si>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</si>
  <si>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</si>
  <si>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</si>
  <si>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</si>
  <si>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</si>
  <si>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</si>
  <si>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</si>
  <si>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</si>
  <si>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</si>
  <si>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</si>
  <si>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</si>
  <si>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</si>
  <si>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</si>
  <si>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</si>
  <si>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</si>
  <si>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</si>
  <si>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</si>
  <si>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</si>
  <si>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</si>
  <si>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</si>
  <si>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</si>
  <si>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</si>
  <si>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</si>
  <si>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</si>
  <si>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</si>
  <si>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</si>
  <si>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</si>
  <si>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</si>
  <si>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</si>
  <si>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</si>
  <si>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</si>
  <si>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</si>
  <si>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</si>
  <si>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</si>
  <si>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</si>
  <si>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</si>
  <si>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</si>
  <si>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</si>
  <si>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</si>
  <si>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</si>
  <si>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</si>
  <si>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</si>
  <si>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</si>
  <si>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</si>
  <si>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</si>
  <si>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</si>
  <si>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</si>
  <si>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</si>
  <si>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</si>
  <si>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</si>
  <si>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</si>
  <si>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</si>
  <si>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</si>
  <si>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</si>
  <si>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</si>
  <si>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</si>
  <si>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</si>
  <si>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</si>
  <si>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</si>
  <si>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</si>
  <si>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</si>
  <si>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</si>
  <si>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</si>
  <si>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</si>
  <si>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</si>
  <si>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</si>
  <si>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</si>
  <si>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</si>
  <si>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</si>
  <si>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</si>
  <si>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</si>
  <si>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</si>
  <si>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</si>
  <si>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</si>
  <si>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</si>
  <si>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</si>
  <si>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</si>
  <si>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</si>
  <si>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</si>
  <si>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</si>
  <si>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</si>
  <si>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</si>
  <si>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</si>
  <si>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</si>
  <si>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</si>
  <si>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</si>
  <si>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</si>
  <si>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</si>
  <si>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</si>
  <si>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</si>
  <si>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</si>
  <si>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</si>
  <si>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</si>
  <si>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</si>
  <si>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</si>
  <si>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</si>
  <si>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</si>
  <si>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</si>
  <si>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</si>
  <si>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</si>
  <si>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</si>
  <si>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</si>
  <si>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</si>
  <si>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</si>
  <si>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</si>
  <si>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</si>
  <si>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</si>
  <si>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</si>
  <si>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</si>
  <si>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</si>
  <si>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</si>
  <si>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</si>
  <si>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</si>
  <si>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</si>
  <si>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</si>
  <si>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</si>
  <si>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</si>
  <si>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</si>
  <si>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</si>
  <si>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</si>
  <si>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</si>
  <si>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</si>
  <si>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</si>
  <si>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</si>
  <si>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</si>
  <si>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</si>
  <si>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</si>
  <si>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</si>
  <si>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</si>
  <si>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</si>
  <si>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</si>
  <si>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</si>
  <si>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</si>
  <si>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</si>
  <si>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</si>
  <si>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</si>
  <si>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</si>
  <si>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</si>
  <si>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</si>
  <si>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</si>
  <si>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</si>
  <si>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</si>
  <si>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</si>
  <si>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</si>
  <si>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</si>
  <si>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</si>
  <si>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</si>
  <si>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</si>
  <si>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</si>
  <si>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</si>
  <si>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</si>
  <si>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</si>
  <si>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</si>
  <si>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</si>
  <si>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</si>
  <si>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</si>
  <si>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</si>
  <si>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</si>
  <si>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</si>
  <si>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</si>
  <si>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</si>
  <si>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</si>
  <si>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</si>
  <si>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</si>
  <si>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</si>
  <si>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</si>
  <si>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</si>
  <si>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</si>
  <si>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</si>
  <si>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</si>
  <si>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</si>
  <si>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</si>
  <si>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</si>
  <si>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</si>
  <si>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</si>
  <si>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</si>
  <si>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</si>
  <si>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</si>
  <si>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</si>
  <si>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</si>
  <si>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</si>
  <si>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</si>
  <si>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</si>
  <si>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</si>
  <si>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</si>
  <si>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</si>
  <si>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</si>
  <si>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</si>
  <si>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</si>
  <si>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</si>
  <si>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</si>
  <si>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</si>
  <si>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</si>
  <si>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</si>
  <si>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</si>
  <si>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</si>
  <si>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</si>
  <si>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</si>
  <si>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</si>
  <si>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</si>
  <si>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</si>
  <si>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</si>
  <si>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</si>
  <si>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</si>
  <si>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</si>
  <si>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</si>
  <si>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</si>
  <si>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</si>
  <si>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</si>
  <si>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</si>
  <si>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</si>
  <si>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</si>
  <si>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</si>
  <si>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</si>
  <si>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</si>
  <si>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</si>
  <si>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</si>
  <si>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</si>
  <si>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</si>
  <si>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</si>
  <si>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</si>
  <si>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</si>
  <si>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</si>
  <si>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</si>
  <si>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</si>
  <si>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</si>
  <si>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</si>
  <si>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</si>
  <si>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</si>
  <si>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</si>
  <si>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</si>
  <si>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</si>
  <si>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</si>
  <si>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</si>
  <si>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</si>
  <si>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</si>
  <si>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</si>
  <si>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</si>
  <si>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</si>
  <si>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</si>
  <si>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</si>
  <si>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</si>
  <si>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</si>
  <si>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</si>
  <si>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</si>
  <si>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</si>
  <si>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</si>
  <si>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</si>
  <si>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</si>
  <si>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</si>
  <si>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</si>
  <si>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</si>
  <si>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</si>
  <si>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</si>
  <si>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</si>
  <si>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</si>
  <si>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</si>
  <si>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</si>
  <si>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</si>
  <si>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</si>
  <si>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</si>
  <si>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</si>
  <si>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</si>
  <si>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</si>
  <si>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</si>
  <si>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</si>
  <si>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</si>
  <si>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</si>
  <si>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</si>
  <si>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</si>
  <si>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</si>
  <si>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</si>
  <si>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</si>
  <si>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</si>
  <si>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</si>
  <si>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</si>
  <si>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</si>
  <si>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</si>
  <si>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</si>
  <si>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</si>
  <si>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</si>
  <si>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</si>
  <si>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</si>
  <si>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</si>
  <si>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</si>
  <si>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</si>
  <si>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</si>
  <si>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</si>
  <si>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</si>
  <si>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</si>
  <si>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</si>
  <si>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</si>
  <si>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</si>
  <si>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</si>
  <si>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</si>
  <si>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</si>
  <si>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</si>
  <si>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</si>
  <si>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</si>
  <si>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</si>
  <si>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</si>
  <si>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</si>
  <si>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</si>
  <si>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</si>
  <si>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</si>
  <si>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</si>
  <si>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</si>
  <si>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</si>
  <si>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</si>
  <si>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</si>
  <si>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</si>
  <si>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</si>
  <si>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</si>
  <si>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</si>
  <si>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</si>
  <si>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</si>
  <si>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</si>
  <si>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</si>
  <si>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</si>
  <si>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</si>
  <si>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</si>
  <si>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</si>
  <si>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</si>
  <si>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</si>
  <si>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</si>
  <si>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</si>
  <si>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</si>
  <si>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</si>
  <si>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</si>
  <si>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</si>
  <si>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</si>
  <si>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</si>
  <si>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</si>
  <si>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</si>
  <si>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</si>
  <si>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</si>
  <si>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</si>
  <si>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</si>
  <si>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</si>
  <si>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</si>
  <si>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</si>
  <si>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</si>
  <si>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</si>
  <si>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</si>
  <si>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</si>
  <si>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</si>
  <si>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</si>
  <si>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</si>
  <si>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</si>
  <si>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</si>
  <si>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</si>
  <si>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</si>
  <si>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</si>
  <si>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</si>
  <si>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</si>
  <si>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</si>
  <si>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</si>
  <si>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</si>
  <si>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</si>
  <si>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</si>
  <si>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</si>
  <si>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</si>
  <si>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</si>
  <si>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</si>
  <si>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</si>
  <si>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</si>
  <si>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</si>
  <si>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</si>
  <si>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</si>
  <si>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</si>
  <si>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</si>
  <si>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</si>
  <si>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</si>
  <si>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</si>
  <si>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</si>
  <si>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</si>
  <si>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</si>
  <si>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</si>
  <si>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</si>
  <si>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</si>
  <si>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</si>
  <si>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</si>
  <si>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</si>
  <si>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</si>
  <si>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</si>
  <si>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</si>
  <si>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</si>
  <si>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</si>
  <si>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</si>
  <si>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</si>
  <si>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</si>
  <si>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</si>
  <si>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</si>
  <si>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</si>
  <si>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</si>
  <si>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</si>
  <si>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</si>
  <si>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</si>
  <si>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</si>
  <si>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</si>
  <si>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</si>
  <si>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</si>
  <si>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</si>
  <si>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</si>
  <si>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</si>
  <si>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</si>
  <si>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</si>
  <si>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</si>
  <si>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</si>
  <si>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</si>
  <si>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</si>
  <si>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</si>
  <si>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</si>
  <si>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</si>
  <si>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</si>
  <si>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</si>
  <si>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</si>
  <si>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</si>
  <si>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</si>
  <si>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</si>
  <si>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</si>
  <si>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</si>
  <si>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</si>
  <si>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</si>
  <si>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</si>
  <si>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</si>
  <si>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</si>
  <si>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</si>
  <si>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</si>
  <si>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</si>
  <si>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</si>
  <si>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</si>
  <si>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</si>
  <si>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</si>
  <si>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</si>
  <si>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</si>
  <si>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</si>
  <si>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</si>
  <si>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</si>
  <si>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</si>
  <si>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</si>
  <si>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</si>
  <si>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</si>
  <si>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</si>
  <si>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</si>
  <si>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</si>
  <si>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</si>
  <si>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</si>
  <si>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</si>
  <si>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</si>
  <si>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</si>
  <si>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</si>
  <si>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</si>
  <si>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</si>
  <si>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</si>
  <si>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</si>
  <si>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</si>
  <si>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</si>
  <si>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</si>
  <si>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</si>
  <si>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</si>
  <si>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</si>
  <si>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</si>
  <si>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</si>
  <si>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</si>
  <si>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</si>
  <si>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</si>
  <si>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</si>
  <si>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</si>
  <si>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</si>
  <si>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</si>
  <si>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</si>
  <si>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</si>
  <si>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</si>
  <si>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</si>
  <si>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</si>
  <si>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</si>
  <si>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</si>
  <si>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</si>
  <si>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</si>
  <si>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</si>
  <si>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</si>
  <si>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</si>
  <si>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</si>
  <si>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</si>
  <si>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</si>
  <si>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</si>
  <si>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</si>
  <si>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</si>
  <si>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</si>
  <si>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</si>
  <si>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</si>
  <si>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</si>
  <si>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</si>
  <si>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</si>
  <si>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</si>
  <si>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</si>
  <si>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</si>
  <si>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</si>
  <si>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</si>
  <si>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</si>
  <si>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</si>
  <si>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</si>
  <si>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</si>
  <si>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</si>
  <si>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</si>
  <si>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</si>
  <si>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</si>
  <si>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</si>
  <si>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</si>
  <si>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</si>
  <si>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</si>
  <si>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</si>
  <si>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</si>
  <si>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</si>
  <si>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</si>
  <si>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</si>
  <si>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</si>
  <si>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</si>
  <si>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</si>
  <si>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</si>
  <si>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</si>
  <si>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</si>
  <si>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</si>
  <si>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</si>
  <si>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</si>
  <si>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</si>
  <si>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</si>
  <si>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</si>
  <si>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</si>
  <si>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</si>
  <si>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</si>
  <si>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</si>
  <si>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</si>
  <si>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</si>
  <si>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</si>
  <si>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</si>
  <si>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</si>
  <si>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</si>
  <si>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</si>
  <si>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</si>
  <si>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</si>
  <si>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</si>
  <si>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</si>
  <si>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</si>
  <si>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</si>
  <si>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</si>
  <si>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</si>
  <si>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</si>
  <si>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</si>
  <si>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</si>
  <si>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</si>
  <si>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</si>
  <si>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</si>
  <si>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</si>
  <si>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</si>
  <si>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</si>
  <si>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</si>
  <si>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</si>
  <si>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</si>
  <si>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</si>
  <si>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</si>
  <si>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</si>
  <si>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</si>
  <si>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</si>
  <si>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</si>
  <si>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</si>
  <si>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</si>
  <si>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</si>
  <si>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</si>
  <si>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</si>
  <si>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</si>
  <si>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</si>
  <si>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</si>
  <si>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</si>
  <si>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</si>
  <si>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</si>
  <si>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</si>
  <si>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</si>
  <si>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</si>
  <si>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</si>
  <si>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</si>
  <si>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</si>
  <si>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</si>
  <si>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</si>
  <si>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</si>
  <si>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</si>
  <si>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</si>
  <si>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</si>
  <si>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</si>
  <si>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</si>
  <si>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</si>
  <si>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</si>
  <si>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</si>
  <si>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</si>
  <si>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</si>
  <si>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</si>
  <si>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</si>
  <si>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</si>
  <si>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</si>
  <si>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</si>
  <si>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</si>
  <si>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</si>
  <si>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</si>
  <si>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</si>
  <si>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</si>
  <si>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</si>
  <si>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</si>
  <si>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</si>
  <si>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</si>
  <si>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</si>
  <si>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</si>
  <si>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</si>
  <si>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</si>
  <si>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</si>
  <si>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</si>
  <si>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</si>
  <si>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</si>
  <si>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</si>
  <si>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</si>
  <si>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</si>
  <si>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</si>
  <si>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</si>
  <si>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</si>
  <si>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</si>
  <si>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</si>
  <si>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</si>
  <si>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</si>
  <si>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</si>
  <si>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</si>
  <si>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</si>
  <si>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</si>
  <si>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</si>
  <si>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</si>
  <si>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</si>
  <si>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</si>
  <si>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</si>
  <si>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</si>
  <si>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</si>
  <si>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</si>
  <si>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</si>
  <si>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</si>
  <si>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</si>
  <si>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</si>
  <si>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</si>
  <si>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</si>
  <si>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</si>
  <si>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</si>
  <si>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</si>
  <si>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</si>
  <si>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</si>
  <si>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</si>
  <si>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</si>
  <si>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</si>
  <si>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</si>
  <si>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</si>
  <si>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</si>
  <si>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</si>
  <si>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</si>
  <si>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</si>
  <si>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</si>
  <si>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</si>
  <si>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</si>
  <si>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</si>
  <si>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</si>
  <si>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</si>
  <si>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</si>
  <si>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</si>
  <si>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</si>
  <si>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</si>
  <si>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</si>
  <si>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</si>
  <si>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</si>
  <si>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</si>
  <si>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</si>
  <si>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</si>
  <si>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</si>
  <si>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</si>
  <si>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</si>
  <si>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</si>
  <si>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</si>
  <si>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</si>
  <si>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</si>
  <si>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</si>
  <si>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</si>
  <si>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</si>
  <si>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</si>
  <si>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</si>
  <si>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</si>
  <si>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</si>
  <si>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</si>
  <si>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</si>
  <si>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</si>
  <si>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</si>
  <si>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</si>
  <si>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</si>
  <si>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</si>
  <si>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</si>
  <si>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</si>
  <si>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</si>
  <si>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</si>
  <si>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</si>
  <si>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</si>
  <si>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</si>
  <si>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</si>
  <si>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</si>
  <si>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</si>
  <si>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</si>
  <si>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</si>
  <si>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</si>
  <si>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</si>
  <si>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</si>
  <si>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</si>
  <si>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</si>
  <si>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</si>
  <si>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</si>
  <si>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</si>
  <si>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</si>
  <si>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</si>
  <si>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</si>
  <si>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</si>
  <si>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</si>
  <si>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</si>
  <si>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</si>
  <si>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</si>
  <si>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</si>
  <si>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</si>
  <si>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</si>
  <si>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</si>
  <si>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</si>
  <si>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</si>
  <si>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</si>
  <si>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</si>
  <si>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</si>
  <si>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</si>
  <si>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</si>
  <si>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</si>
  <si>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</si>
  <si>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</si>
  <si>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</si>
  <si>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</si>
  <si>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</si>
  <si>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</si>
  <si>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</si>
  <si>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</si>
  <si>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</si>
  <si>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</si>
  <si>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</si>
  <si>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</si>
  <si>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</si>
  <si>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</si>
  <si>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</si>
  <si>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</si>
  <si>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</si>
  <si>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</si>
  <si>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</si>
  <si>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</si>
  <si>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</si>
  <si>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</si>
  <si>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</si>
  <si>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</si>
  <si>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</si>
  <si>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</si>
  <si>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</si>
  <si>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</si>
  <si>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</si>
  <si>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</si>
  <si>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</si>
  <si>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</si>
  <si>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</si>
  <si>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</si>
  <si>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</si>
  <si>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</si>
  <si>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</si>
  <si>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</si>
  <si>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</si>
  <si>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</si>
  <si>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</si>
  <si>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</si>
  <si>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</si>
  <si>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</si>
  <si>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</si>
  <si>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</si>
  <si>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</si>
  <si>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</si>
  <si>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</si>
  <si>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</si>
  <si>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</si>
  <si>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</si>
  <si>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</si>
  <si>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</si>
  <si>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</si>
  <si>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</si>
  <si>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</si>
  <si>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</si>
  <si>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</si>
  <si>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</si>
  <si>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</si>
  <si>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</si>
  <si>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</si>
  <si>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</si>
  <si>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</si>
  <si>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</si>
  <si>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</si>
  <si>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</si>
  <si>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</si>
  <si>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</si>
  <si>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</si>
  <si>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</si>
  <si>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</si>
  <si>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</si>
  <si>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</si>
  <si>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</si>
  <si>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</si>
  <si>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</si>
  <si>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</si>
  <si>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</si>
  <si>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</si>
  <si>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</si>
  <si>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</si>
  <si>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</si>
  <si>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</si>
  <si>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</si>
  <si>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</si>
  <si>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</si>
  <si>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</si>
  <si>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</si>
  <si>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</si>
  <si>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</si>
  <si>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</si>
  <si>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</si>
  <si>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</si>
  <si>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</si>
  <si>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</si>
  <si>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</si>
  <si>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</si>
  <si>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</si>
  <si>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</si>
  <si>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</si>
  <si>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</si>
  <si>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</si>
  <si>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</si>
  <si>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</si>
  <si>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</si>
  <si>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</si>
  <si>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</si>
  <si>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</si>
  <si>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</si>
  <si>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</si>
  <si>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</si>
  <si>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</si>
  <si>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</si>
  <si>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</si>
  <si>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</si>
  <si>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</si>
  <si>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</si>
  <si>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</si>
  <si>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</si>
  <si>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</si>
  <si>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</si>
  <si>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</si>
  <si>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</si>
  <si>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</si>
  <si>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</si>
  <si>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</si>
  <si>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</si>
  <si>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</si>
  <si>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</si>
  <si>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</si>
  <si>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</si>
  <si>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</si>
  <si>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</si>
  <si>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</si>
  <si>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</si>
  <si>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</si>
  <si>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</si>
  <si>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</si>
  <si>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</si>
  <si>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</si>
  <si>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</si>
  <si>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</si>
  <si>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</si>
  <si>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</si>
  <si>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</si>
  <si>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</si>
  <si>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</si>
  <si>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</si>
  <si>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</si>
  <si>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</si>
  <si>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</si>
  <si>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</si>
  <si>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</si>
  <si>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</si>
  <si>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</si>
  <si>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</si>
  <si>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</si>
  <si>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</si>
  <si>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</si>
  <si>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</si>
  <si>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</si>
  <si>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</si>
  <si>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</si>
  <si>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</si>
  <si>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</si>
  <si>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</si>
  <si>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</si>
  <si>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</si>
  <si>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</si>
  <si>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</si>
  <si>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</si>
  <si>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</si>
  <si>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</si>
  <si>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</si>
  <si>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</si>
  <si>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</si>
  <si>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</si>
  <si>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</si>
  <si>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</si>
  <si>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</si>
  <si>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</si>
  <si>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</si>
  <si>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</si>
  <si>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</si>
  <si>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</si>
  <si>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</si>
  <si>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</si>
  <si>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</si>
  <si>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</si>
  <si>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</si>
  <si>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</si>
  <si>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</si>
  <si>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</si>
  <si>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</si>
  <si>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</si>
  <si>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</si>
  <si>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</si>
  <si>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</si>
  <si>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</si>
  <si>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</si>
  <si>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</si>
  <si>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</si>
  <si>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</si>
  <si>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</si>
  <si>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</si>
  <si>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</si>
  <si>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</si>
  <si>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</si>
  <si>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</si>
  <si>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</si>
  <si>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</si>
  <si>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</si>
  <si>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</si>
  <si>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</si>
  <si>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</si>
  <si>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</si>
  <si>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</si>
  <si>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</si>
  <si>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</si>
  <si>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</si>
  <si>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</si>
  <si>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</si>
  <si>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</si>
  <si>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</si>
  <si>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</si>
  <si>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</si>
  <si>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</si>
  <si>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</si>
  <si>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</si>
  <si>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</si>
  <si>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</si>
  <si>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</si>
  <si>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</si>
  <si>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</si>
  <si>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</si>
  <si>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</si>
  <si>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</si>
  <si>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</si>
  <si>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</si>
  <si>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</si>
  <si>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</si>
  <si>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</si>
  <si>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</si>
  <si>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</si>
  <si>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</si>
  <si>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</si>
  <si>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</si>
  <si>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</si>
  <si>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</si>
  <si>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</si>
  <si>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</si>
  <si>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</si>
  <si>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</si>
  <si>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</si>
  <si>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</si>
  <si>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</si>
  <si>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</si>
  <si>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</si>
  <si>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</si>
  <si>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</si>
  <si>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</si>
  <si>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</si>
  <si>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</si>
  <si>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</si>
  <si>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</si>
  <si>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</si>
  <si>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</si>
  <si>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</si>
  <si>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</si>
  <si>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</si>
  <si>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</si>
  <si>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</si>
  <si>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</si>
  <si>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</si>
  <si>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</si>
  <si>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</si>
  <si>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</si>
  <si>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</si>
  <si>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</si>
  <si>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</si>
  <si>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</si>
  <si>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</si>
  <si>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</si>
  <si>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</si>
  <si>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</si>
  <si>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</si>
  <si>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</si>
  <si>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</si>
  <si>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</si>
  <si>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</si>
  <si>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</si>
  <si>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</si>
  <si>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</si>
  <si>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</si>
  <si>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</si>
  <si>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</si>
  <si>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</si>
  <si>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</si>
  <si>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</si>
  <si>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</si>
  <si>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</si>
  <si>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</si>
  <si>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</si>
  <si>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</si>
  <si>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</si>
  <si>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</si>
  <si>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</si>
  <si>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</si>
  <si>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</si>
  <si>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</si>
  <si>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</si>
  <si>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</si>
  <si>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</si>
  <si>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</si>
  <si>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</si>
  <si>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</si>
  <si>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</si>
  <si>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</si>
  <si>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</si>
  <si>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</si>
  <si>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</si>
  <si>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</si>
  <si>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</si>
  <si>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</si>
  <si>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</si>
  <si>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</si>
  <si>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</si>
  <si>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</si>
  <si>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</si>
  <si>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</si>
  <si>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</si>
  <si>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</si>
  <si>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</si>
  <si>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</si>
  <si>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</si>
  <si>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</si>
  <si>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</si>
  <si>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</si>
  <si>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</si>
  <si>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</si>
  <si>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</si>
  <si>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</si>
  <si>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</si>
  <si>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</si>
  <si>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</si>
  <si>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</si>
  <si>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</si>
  <si>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</si>
  <si>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</si>
  <si>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</si>
  <si>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</si>
  <si>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</si>
  <si>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</si>
  <si>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</si>
  <si>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</si>
  <si>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</si>
  <si>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</si>
  <si>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</si>
  <si>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</si>
  <si>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</si>
  <si>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</si>
  <si>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</si>
  <si>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</si>
  <si>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</si>
  <si>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</si>
  <si>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</si>
  <si>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</si>
  <si>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</si>
  <si>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</si>
  <si>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</si>
  <si>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</si>
  <si>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</si>
  <si>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</si>
  <si>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</si>
  <si>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</si>
  <si>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</si>
  <si>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</si>
  <si>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</si>
  <si>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</si>
  <si>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</si>
  <si>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</si>
  <si>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</si>
  <si>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</si>
  <si>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</si>
  <si>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</si>
  <si>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</si>
  <si>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</si>
  <si>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</si>
  <si>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</si>
  <si>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</si>
  <si>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</si>
  <si>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</si>
  <si>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</si>
  <si>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</si>
  <si>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</si>
  <si>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</si>
  <si>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</si>
  <si>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</si>
  <si>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</si>
  <si>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</si>
  <si>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</si>
  <si>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</si>
  <si>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</si>
  <si>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</si>
  <si>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</si>
  <si>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</si>
  <si>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</si>
  <si>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</si>
  <si>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</si>
  <si>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</si>
  <si>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</si>
  <si>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</si>
  <si>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</si>
  <si>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</si>
  <si>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</si>
  <si>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</si>
  <si>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</si>
  <si>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</si>
  <si>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</si>
  <si>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</si>
  <si>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</si>
  <si>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</si>
  <si>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</si>
  <si>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</si>
  <si>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</si>
  <si>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</si>
  <si>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</si>
  <si>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</si>
  <si>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</si>
  <si>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</si>
  <si>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</si>
  <si>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</si>
  <si>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</si>
  <si>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</si>
  <si>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</si>
  <si>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</si>
  <si>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</si>
  <si>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</si>
  <si>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</si>
  <si>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</si>
  <si>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</si>
  <si>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</si>
  <si>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</si>
  <si>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</si>
  <si>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</si>
  <si>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</si>
  <si>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</si>
  <si>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</si>
  <si>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</si>
  <si>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</si>
  <si>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</si>
  <si>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</si>
  <si>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</si>
  <si>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</si>
  <si>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</si>
  <si>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</si>
  <si>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</si>
  <si>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</si>
  <si>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</si>
  <si>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</si>
  <si>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</si>
  <si>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</si>
  <si>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</si>
  <si>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</si>
  <si>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</si>
  <si>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</si>
  <si>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</si>
  <si>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</si>
  <si>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</si>
  <si>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</si>
  <si>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</si>
  <si>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</si>
  <si>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</si>
  <si>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</si>
  <si>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</si>
  <si>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</si>
  <si>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</si>
  <si>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</si>
  <si>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</si>
  <si>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</si>
  <si>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</si>
  <si>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</si>
  <si>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</si>
  <si>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</si>
  <si>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</si>
  <si>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</si>
  <si>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</si>
  <si>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</si>
  <si>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</si>
  <si>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</si>
  <si>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</si>
  <si>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</si>
  <si>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</si>
  <si>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</si>
  <si>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</si>
  <si>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</si>
  <si>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</si>
  <si>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</si>
  <si>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</si>
  <si>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</si>
  <si>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</si>
  <si>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</si>
  <si>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</si>
  <si>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</si>
  <si>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</si>
  <si>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</si>
  <si>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</si>
  <si>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</si>
  <si>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</si>
  <si>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</si>
  <si>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</si>
  <si>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</si>
  <si>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</si>
  <si>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</si>
  <si>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</si>
  <si>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</si>
  <si>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</si>
  <si>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</si>
  <si>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</si>
  <si>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</si>
  <si>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</si>
  <si>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</si>
  <si>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</si>
  <si>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</si>
  <si>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</si>
  <si>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</si>
  <si>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</si>
  <si>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</si>
  <si>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</si>
  <si>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</si>
  <si>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</si>
  <si>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</si>
  <si>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</si>
  <si>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</si>
  <si>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</si>
  <si>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</si>
  <si>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</si>
  <si>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</si>
  <si>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</si>
  <si>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</si>
  <si>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</si>
  <si>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</si>
  <si>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</si>
  <si>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</si>
  <si>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</si>
  <si>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</si>
  <si>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</si>
  <si>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</si>
  <si>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</si>
  <si>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</si>
  <si>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</si>
  <si>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</si>
  <si>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</si>
  <si>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</si>
  <si>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</si>
  <si>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</si>
  <si>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</si>
  <si>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</si>
  <si>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</si>
  <si>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</si>
  <si>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</si>
  <si>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</si>
  <si>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</si>
  <si>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</si>
  <si>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</si>
  <si>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</si>
  <si>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</si>
  <si>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</si>
  <si>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</si>
  <si>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</si>
  <si>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</si>
  <si>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</si>
  <si>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</si>
  <si>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</si>
  <si>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</si>
  <si>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</si>
  <si>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</si>
  <si>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</si>
  <si>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</si>
  <si>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</si>
  <si>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</si>
  <si>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</si>
  <si>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</si>
  <si>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</si>
  <si>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</si>
  <si>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</si>
  <si>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</si>
  <si>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</si>
  <si>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</si>
  <si>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</si>
  <si>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</si>
  <si>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</si>
  <si>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</si>
  <si>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</si>
  <si>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</si>
  <si>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</si>
  <si>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</si>
  <si>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</si>
  <si>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</si>
  <si>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</si>
  <si>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</si>
  <si>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</si>
  <si>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</si>
  <si>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</si>
  <si>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</si>
  <si>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</si>
  <si>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</si>
  <si>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</si>
  <si>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</si>
  <si>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</si>
  <si>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</si>
  <si>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</si>
  <si>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</si>
  <si>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</si>
  <si>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</si>
  <si>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</si>
  <si>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</si>
  <si>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</si>
  <si>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</si>
  <si>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</si>
  <si>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</si>
  <si>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</si>
  <si>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</si>
  <si>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</si>
  <si>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</si>
  <si>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</si>
  <si>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</si>
  <si>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</si>
  <si>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</si>
  <si>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</si>
  <si>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</si>
  <si>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</si>
  <si>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</si>
  <si>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</si>
  <si>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</si>
  <si>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</si>
  <si>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</si>
  <si>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</si>
  <si>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</si>
  <si>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</si>
  <si>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</si>
  <si>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</si>
  <si>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</si>
  <si>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</si>
  <si>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</si>
  <si>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</si>
  <si>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</si>
  <si>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</si>
  <si>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</si>
  <si>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</si>
  <si>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</si>
  <si>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</si>
  <si>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</si>
  <si>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</si>
  <si>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</si>
  <si>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</si>
  <si>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</si>
  <si>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</si>
  <si>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</si>
  <si>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</si>
  <si>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</si>
  <si>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</si>
  <si>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</si>
  <si>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</si>
  <si>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</si>
  <si>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</si>
  <si>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</si>
  <si>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</si>
  <si>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</si>
  <si>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</si>
  <si>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</si>
  <si>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</si>
  <si>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</si>
  <si>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</si>
  <si>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</si>
  <si>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</si>
  <si>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</si>
  <si>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</si>
  <si>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</si>
  <si>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</si>
  <si>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</si>
  <si>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</si>
  <si>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</si>
  <si>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</si>
  <si>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</si>
  <si>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</si>
  <si>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</si>
  <si>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</si>
  <si>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</si>
  <si>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</si>
  <si>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</si>
  <si>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</si>
  <si>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</si>
  <si>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</si>
  <si>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</si>
  <si>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</si>
  <si>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</si>
  <si>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</si>
  <si>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</si>
  <si>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</si>
  <si>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</si>
  <si>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</si>
  <si>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</si>
  <si>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</si>
  <si>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</si>
  <si>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</si>
  <si>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</si>
  <si>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</si>
  <si>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</si>
  <si>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</si>
  <si>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</si>
  <si>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</si>
  <si>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</si>
  <si>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</si>
  <si>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</si>
  <si>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</si>
  <si>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</si>
  <si>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</si>
  <si>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</si>
  <si>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</si>
  <si>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</si>
  <si>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</si>
  <si>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</si>
  <si>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</si>
  <si>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</si>
  <si>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</si>
  <si>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</si>
  <si>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</si>
  <si>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</si>
  <si>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</si>
  <si>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</si>
  <si>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</si>
  <si>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</si>
  <si>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</si>
  <si>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</si>
  <si>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</si>
  <si>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</si>
  <si>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</si>
  <si>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</si>
  <si>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</si>
  <si>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</si>
  <si>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</si>
  <si>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</si>
  <si>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</si>
  <si>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</si>
  <si>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</si>
  <si>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</si>
  <si>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</si>
  <si>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</si>
  <si>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</si>
  <si>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</si>
  <si>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</si>
  <si>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</si>
  <si>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</si>
  <si>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</si>
  <si>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</si>
  <si>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</si>
  <si>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</si>
  <si>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</si>
  <si>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</si>
  <si>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</si>
  <si>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</si>
  <si>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</si>
  <si>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</si>
  <si>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</si>
  <si>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</si>
  <si>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</si>
  <si>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</si>
  <si>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</si>
  <si>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</si>
  <si>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</si>
  <si>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</si>
  <si>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</si>
  <si>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</si>
  <si>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</si>
  <si>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</si>
  <si>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</si>
  <si>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</si>
  <si>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</si>
  <si>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</si>
  <si>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</si>
  <si>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</si>
  <si>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</si>
  <si>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</si>
  <si>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</si>
  <si>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</si>
  <si>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</si>
  <si>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</si>
  <si>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</si>
  <si>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</si>
  <si>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</si>
  <si>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</si>
  <si>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</si>
  <si>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</si>
  <si>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</si>
  <si>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</si>
  <si>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</si>
  <si>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</si>
  <si>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</si>
  <si>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</si>
  <si>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</si>
  <si>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</si>
  <si>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</si>
  <si>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</si>
  <si>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</si>
  <si>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</si>
  <si>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</si>
  <si>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</si>
  <si>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</si>
  <si>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</si>
  <si>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</si>
  <si>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</si>
  <si>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</si>
  <si>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</si>
  <si>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</si>
  <si>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</si>
  <si>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</si>
  <si>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</si>
  <si>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</si>
  <si>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</si>
  <si>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</si>
  <si>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</si>
  <si>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</si>
  <si>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</si>
  <si>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</si>
  <si>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</si>
  <si>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</si>
  <si>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</si>
  <si>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</si>
  <si>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</si>
  <si>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</si>
  <si>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</si>
  <si>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</si>
  <si>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</si>
  <si>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</si>
  <si>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</si>
  <si>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</si>
  <si>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</si>
  <si>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</si>
  <si>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</si>
  <si>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</si>
  <si>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</si>
  <si>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</si>
  <si>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</si>
  <si>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</si>
  <si>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</si>
  <si>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</si>
  <si>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</si>
  <si>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</si>
  <si>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</si>
  <si>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</si>
  <si>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</si>
  <si>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</si>
  <si>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</si>
  <si>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</si>
  <si>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</si>
  <si>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</si>
  <si>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</si>
  <si>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</si>
  <si>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</si>
  <si>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</si>
  <si>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</si>
  <si>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</si>
  <si>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</si>
  <si>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</si>
  <si>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</si>
  <si>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</si>
  <si>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</si>
  <si>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</si>
  <si>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</si>
  <si>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</si>
  <si>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</si>
  <si>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</si>
  <si>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</si>
  <si>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</si>
  <si>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</si>
  <si>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</si>
  <si>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</si>
  <si>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</si>
  <si>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</si>
  <si>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</si>
  <si>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</si>
  <si>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</si>
  <si>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</si>
  <si>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</si>
  <si>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</si>
  <si>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</si>
  <si>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</si>
  <si>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</si>
  <si>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</si>
  <si>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</si>
  <si>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</si>
  <si>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</si>
  <si>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</si>
  <si>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</si>
  <si>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</si>
  <si>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</si>
  <si>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</si>
  <si>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</si>
  <si>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</si>
  <si>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</si>
  <si>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</si>
  <si>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</si>
  <si>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</si>
  <si>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</si>
  <si>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</si>
  <si>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</si>
  <si>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</si>
  <si>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</si>
  <si>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</si>
  <si>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</si>
  <si>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</si>
  <si>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</si>
  <si>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</si>
  <si>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</si>
  <si>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</si>
  <si>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</si>
  <si>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</si>
  <si>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</si>
  <si>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</si>
  <si>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</si>
  <si>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</si>
  <si>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</si>
  <si>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</si>
  <si>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</si>
  <si>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</si>
  <si>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</si>
  <si>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</si>
  <si>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</si>
  <si>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</si>
  <si>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</si>
  <si>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</si>
  <si>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</si>
  <si>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</si>
  <si>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</si>
  <si>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</si>
  <si>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</si>
  <si>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</si>
  <si>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</si>
  <si>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</si>
  <si>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</si>
  <si>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</si>
  <si>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</si>
  <si>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</si>
  <si>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</si>
  <si>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</si>
  <si>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</si>
  <si>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</si>
  <si>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</si>
  <si>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</si>
  <si>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</si>
  <si>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</si>
  <si>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</si>
  <si>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</si>
  <si>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</si>
  <si>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</si>
  <si>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</si>
  <si>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</si>
  <si>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</si>
  <si>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</si>
  <si>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</si>
  <si>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</si>
  <si>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</si>
  <si>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</si>
  <si>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</si>
  <si>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</si>
  <si>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</si>
  <si>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</si>
  <si>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</si>
  <si>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</si>
  <si>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</si>
  <si>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</si>
  <si>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</si>
  <si>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</si>
  <si>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</si>
  <si>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</si>
  <si>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</si>
  <si>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</si>
  <si>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</si>
  <si>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</si>
  <si>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</si>
  <si>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</si>
  <si>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</si>
  <si>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</si>
  <si>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</si>
  <si>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</si>
  <si>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</si>
  <si>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</si>
  <si>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</si>
  <si>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</si>
  <si>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</si>
  <si>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</si>
  <si>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</si>
  <si>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</si>
  <si>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</si>
  <si>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</si>
  <si>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</si>
  <si>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</si>
  <si>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</si>
  <si>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</si>
  <si>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</si>
  <si>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</si>
  <si>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</si>
  <si>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</si>
  <si>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</si>
  <si>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</si>
  <si>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</si>
  <si>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</si>
  <si>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</si>
  <si>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</si>
  <si>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</si>
  <si>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</si>
  <si>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</si>
  <si>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</si>
  <si>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</si>
  <si>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</si>
  <si>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</si>
  <si>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</si>
  <si>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</si>
  <si>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</si>
  <si>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</si>
  <si>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</si>
  <si>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</si>
  <si>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</si>
  <si>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</si>
  <si>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</si>
  <si>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</si>
  <si>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</si>
  <si>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</si>
  <si>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</si>
  <si>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</si>
  <si>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</si>
  <si>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</si>
  <si>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</si>
  <si>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</si>
  <si>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</si>
  <si>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</si>
  <si>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</si>
  <si>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</si>
  <si>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</si>
  <si>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</si>
  <si>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</si>
  <si>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</si>
  <si>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</si>
  <si>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</si>
  <si>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</si>
  <si>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</si>
  <si>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</si>
  <si>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</si>
  <si>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</si>
  <si>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</si>
  <si>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</si>
  <si>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</si>
  <si>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</si>
  <si>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</si>
  <si>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</si>
  <si>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</si>
  <si>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</si>
  <si>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</si>
  <si>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</si>
  <si>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</si>
  <si>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</si>
  <si>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</si>
  <si>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</si>
  <si>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</si>
  <si>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</si>
  <si>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</si>
  <si>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</si>
  <si>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</si>
  <si>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</si>
  <si>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</si>
  <si>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</si>
  <si>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</si>
  <si>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</si>
  <si>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</si>
  <si>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</si>
  <si>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</si>
  <si>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</si>
  <si>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</si>
  <si>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</si>
  <si>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</si>
  <si>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</si>
  <si>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</si>
  <si>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</si>
  <si>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</si>
  <si>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</si>
  <si>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</si>
  <si>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</si>
  <si>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</si>
  <si>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</si>
  <si>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</si>
  <si>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</si>
  <si>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</si>
  <si>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</si>
  <si>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</si>
  <si>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</si>
  <si>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</si>
  <si>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</si>
  <si>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</si>
  <si>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</si>
  <si>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</si>
  <si>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</si>
  <si>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</si>
  <si>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</si>
  <si>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</si>
  <si>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</si>
  <si>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</si>
  <si>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</si>
  <si>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</si>
  <si>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</si>
  <si>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</si>
  <si>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</si>
  <si>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</si>
  <si>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</si>
  <si>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</si>
  <si>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</si>
  <si>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</si>
  <si>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</si>
  <si>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</si>
  <si>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</si>
  <si>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</si>
  <si>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</si>
  <si>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</si>
  <si>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</si>
  <si>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</si>
  <si>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</si>
  <si>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</si>
  <si>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</si>
  <si>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</si>
  <si>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</si>
  <si>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</si>
  <si>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</si>
  <si>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</si>
  <si>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</si>
  <si>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</si>
  <si>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</si>
  <si>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</si>
  <si>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</si>
  <si>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</si>
  <si>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</si>
  <si>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</si>
  <si>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</si>
  <si>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</si>
  <si>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</si>
  <si>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</si>
  <si>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</si>
  <si>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</si>
  <si>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</si>
  <si>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</si>
  <si>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</si>
  <si>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</si>
  <si>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</si>
  <si>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</si>
  <si>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</si>
  <si>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</si>
  <si>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</si>
  <si>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</si>
  <si>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</si>
  <si>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</si>
  <si>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</si>
  <si>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</si>
  <si>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</si>
  <si>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</si>
  <si>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</si>
  <si>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</si>
  <si>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</si>
  <si>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</si>
  <si>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</si>
  <si>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</si>
  <si>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</si>
  <si>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</si>
  <si>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</si>
  <si>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</si>
  <si>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</si>
  <si>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</si>
  <si>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</si>
  <si>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</si>
  <si>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</si>
  <si>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</si>
  <si>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</si>
  <si>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</si>
  <si>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</si>
  <si>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</si>
  <si>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</si>
  <si>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</si>
  <si>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</si>
  <si>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</si>
  <si>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</si>
  <si>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</si>
  <si>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</si>
  <si>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</si>
  <si>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</si>
  <si>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</si>
  <si>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</si>
  <si>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</si>
  <si>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</si>
  <si>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</si>
  <si>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</si>
  <si>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</si>
  <si>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</si>
  <si>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</si>
  <si>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</si>
  <si>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</si>
  <si>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</si>
  <si>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</si>
  <si>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</si>
  <si>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</si>
  <si>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</si>
  <si>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</si>
  <si>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</si>
  <si>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</si>
  <si>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</si>
  <si>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</si>
  <si>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</si>
  <si>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</si>
  <si>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</si>
  <si>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</si>
  <si>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</si>
  <si>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</si>
  <si>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</si>
  <si>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</si>
  <si>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</si>
  <si>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</si>
  <si>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</si>
  <si>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</si>
  <si>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</si>
  <si>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</si>
  <si>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</si>
  <si>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</si>
  <si>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</si>
  <si>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</si>
  <si>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</si>
  <si>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</si>
  <si>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</si>
  <si>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</si>
  <si>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</si>
  <si>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</si>
  <si>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</si>
  <si>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</si>
  <si>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</si>
  <si>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</si>
  <si>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</si>
  <si>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</si>
  <si>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</si>
  <si>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</si>
  <si>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</si>
  <si>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</si>
  <si>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</si>
  <si>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</si>
  <si>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</si>
  <si>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</si>
  <si>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</si>
  <si>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</si>
  <si>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</si>
  <si>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</si>
  <si>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</si>
  <si>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</si>
  <si>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</si>
  <si>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</si>
  <si>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</si>
  <si>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</si>
  <si>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</si>
  <si>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</si>
  <si>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</si>
  <si>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</si>
  <si>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</si>
  <si>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</si>
  <si>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</si>
  <si>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</si>
  <si>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</si>
  <si>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</si>
  <si>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</si>
  <si>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</si>
  <si>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</si>
  <si>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</si>
  <si>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</si>
  <si>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</si>
  <si>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</si>
  <si>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</si>
  <si>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</si>
  <si>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</si>
  <si>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</si>
  <si>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</si>
  <si>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</si>
  <si>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</si>
  <si>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</si>
  <si>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</si>
  <si>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</si>
  <si>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</si>
  <si>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</si>
  <si>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</si>
  <si>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</si>
  <si>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</si>
  <si>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</si>
  <si>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</si>
  <si>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</si>
  <si>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</si>
  <si>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</si>
  <si>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</si>
  <si>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</si>
  <si>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</si>
  <si>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</si>
  <si>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</si>
  <si>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</si>
  <si>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</si>
  <si>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</si>
  <si>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</si>
  <si>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</si>
  <si>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</si>
  <si>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</si>
  <si>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</si>
  <si>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</si>
  <si>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</si>
  <si>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</si>
  <si>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</si>
  <si>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</si>
  <si>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</si>
  <si>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</si>
  <si>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</si>
  <si>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</si>
  <si>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</si>
  <si>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</si>
  <si>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</si>
  <si>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</si>
  <si>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</si>
  <si>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</si>
  <si>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</si>
  <si>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</si>
  <si>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</si>
  <si>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</si>
  <si>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</si>
  <si>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</si>
  <si>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</si>
  <si>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</si>
  <si>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</si>
  <si>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</si>
  <si>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</si>
  <si>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</si>
  <si>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</si>
  <si>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</si>
  <si>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</si>
  <si>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</si>
  <si>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</si>
  <si>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</si>
  <si>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</si>
  <si>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</si>
  <si>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</si>
  <si>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</si>
  <si>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</si>
  <si>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</si>
  <si>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</si>
  <si>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</si>
  <si>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</si>
  <si>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</si>
  <si>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</si>
  <si>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</si>
  <si>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</si>
  <si>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</si>
  <si>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</si>
  <si>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</si>
  <si>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</si>
  <si>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</si>
  <si>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</si>
  <si>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</si>
  <si>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</si>
  <si>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</si>
  <si>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</si>
  <si>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</si>
  <si>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</si>
  <si>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</si>
  <si>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</si>
  <si>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</si>
  <si>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</si>
  <si>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</si>
  <si>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</si>
  <si>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</si>
  <si>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</si>
  <si>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</si>
  <si>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</si>
  <si>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</si>
  <si>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</si>
  <si>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</si>
  <si>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</si>
  <si>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</si>
  <si>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</si>
  <si>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</si>
  <si>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</si>
  <si>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</si>
  <si>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</si>
  <si>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</si>
  <si>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</si>
  <si>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</si>
  <si>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</si>
  <si>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</si>
  <si>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</si>
  <si>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</si>
  <si>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</si>
  <si>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</si>
  <si>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</si>
  <si>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</si>
  <si>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</si>
  <si>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</si>
  <si>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</si>
  <si>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</si>
  <si>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</si>
  <si>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</si>
  <si>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</si>
  <si>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</si>
  <si>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</si>
  <si>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</si>
  <si>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</si>
  <si>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</si>
  <si>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</si>
  <si>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</si>
  <si>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</si>
  <si>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</si>
  <si>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</si>
  <si>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</si>
  <si>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</si>
  <si>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</si>
  <si>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</si>
  <si>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</si>
  <si>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</si>
  <si>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</si>
  <si>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</si>
  <si>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</si>
  <si>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</si>
  <si>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</si>
  <si>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</si>
  <si>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</si>
  <si>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</si>
  <si>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</si>
  <si>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</si>
  <si>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</si>
  <si>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</si>
  <si>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</si>
  <si>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</si>
  <si>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</si>
  <si>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</si>
  <si>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</si>
  <si>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</si>
  <si>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</si>
  <si>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</si>
  <si>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</si>
  <si>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</si>
  <si>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</si>
  <si>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</si>
  <si>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</si>
  <si>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</si>
  <si>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</si>
  <si>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</si>
  <si>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</si>
  <si>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</si>
  <si>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</si>
  <si>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</si>
  <si>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</si>
  <si>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</si>
  <si>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</si>
  <si>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</si>
  <si>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</si>
  <si>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</si>
  <si>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</si>
  <si>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</si>
  <si>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</si>
  <si>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</si>
  <si>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</si>
  <si>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</si>
  <si>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</si>
  <si>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</si>
  <si>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</si>
  <si>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</si>
  <si>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</si>
  <si>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</si>
  <si>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</si>
  <si>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</si>
  <si>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</si>
  <si>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</si>
  <si>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</si>
  <si>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</si>
  <si>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</si>
  <si>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</si>
  <si>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</si>
  <si>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</si>
  <si>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</si>
  <si>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</si>
  <si>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</si>
  <si>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</si>
  <si>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</si>
  <si>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</si>
  <si>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</si>
  <si>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</si>
  <si>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</si>
  <si>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</si>
  <si>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</si>
  <si>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</si>
  <si>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</si>
  <si>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</si>
  <si>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</si>
  <si>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</si>
  <si>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</si>
  <si>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</si>
  <si>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</si>
  <si>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</si>
  <si>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</si>
  <si>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</si>
  <si>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</si>
  <si>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</si>
  <si>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</si>
  <si>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</si>
  <si>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</si>
  <si>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</si>
  <si>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</si>
  <si>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</si>
  <si>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</si>
  <si>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</si>
  <si>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</si>
  <si>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</si>
  <si>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</si>
  <si>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</si>
  <si>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</si>
  <si>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</si>
  <si>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</si>
  <si>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</si>
  <si>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</si>
  <si>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</si>
  <si>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</si>
  <si>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</si>
  <si>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</si>
  <si>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</si>
  <si>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</si>
  <si>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</si>
  <si>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</si>
  <si>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</si>
  <si>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</si>
  <si>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</si>
  <si>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</si>
  <si>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</si>
  <si>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</si>
  <si>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</si>
  <si>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</si>
  <si>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</si>
  <si>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</si>
  <si>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</si>
  <si>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</si>
  <si>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</si>
  <si>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</si>
  <si>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</si>
  <si>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</si>
  <si>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</si>
  <si>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</si>
  <si>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</si>
  <si>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</si>
  <si>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</si>
  <si>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</si>
  <si>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</si>
  <si>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</si>
  <si>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</si>
  <si>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</si>
  <si>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</si>
  <si>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</si>
  <si>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</si>
  <si>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</si>
  <si>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</si>
  <si>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</si>
  <si>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</si>
  <si>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</si>
  <si>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</si>
  <si>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</si>
  <si>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</si>
  <si>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</si>
  <si>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</si>
  <si>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</si>
  <si>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</si>
  <si>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</si>
  <si>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</si>
  <si>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</si>
  <si>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</si>
  <si>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</si>
  <si>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</si>
  <si>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</si>
  <si>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</si>
  <si>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</si>
  <si>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</si>
  <si>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</si>
  <si>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</si>
  <si>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</si>
  <si>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</si>
  <si>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</si>
  <si>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</si>
  <si>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</si>
  <si>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</si>
  <si>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</si>
  <si>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</si>
  <si>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</si>
  <si>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</si>
  <si>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</si>
  <si>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</si>
  <si>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</si>
  <si>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</si>
  <si>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</si>
  <si>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</si>
  <si>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</si>
  <si>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</si>
  <si>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</si>
  <si>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</si>
  <si>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</si>
  <si>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</si>
  <si>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</si>
  <si>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</si>
  <si>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</si>
  <si>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</si>
  <si>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</si>
  <si>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</si>
  <si>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</si>
  <si>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</si>
  <si>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</si>
  <si>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</si>
  <si>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</si>
  <si>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</si>
  <si>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</si>
  <si>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</si>
  <si>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</si>
  <si>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</si>
  <si>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</si>
  <si>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</si>
  <si>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</si>
  <si>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</si>
  <si>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</si>
  <si>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</si>
  <si>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</si>
  <si>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</si>
  <si>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</si>
  <si>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</si>
  <si>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</si>
  <si>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</si>
  <si>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</si>
  <si>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</si>
  <si>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</si>
  <si>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</si>
  <si>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</si>
  <si>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</si>
  <si>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</si>
  <si>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</si>
  <si>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</si>
  <si>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</si>
  <si>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</si>
  <si>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</si>
  <si>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</si>
  <si>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</si>
  <si>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</si>
  <si>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</si>
  <si>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</si>
  <si>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</si>
  <si>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</si>
  <si>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</si>
  <si>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</si>
  <si>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</si>
  <si>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</si>
  <si>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</si>
  <si>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</si>
  <si>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</si>
  <si>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</si>
  <si>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</si>
  <si>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</si>
  <si>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</si>
  <si>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</si>
  <si>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</si>
  <si>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</si>
  <si>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</si>
  <si>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</si>
  <si>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</si>
  <si>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</si>
  <si>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</si>
  <si>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</si>
  <si>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</si>
  <si>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</si>
  <si>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</si>
  <si>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</si>
  <si>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</si>
  <si>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</si>
  <si>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</si>
  <si>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</si>
  <si>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</si>
  <si>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</si>
  <si>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</si>
  <si>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</si>
  <si>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</si>
  <si>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</si>
  <si>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</si>
  <si>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</si>
  <si>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</si>
  <si>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</si>
  <si>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</si>
  <si>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</si>
  <si>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</si>
  <si>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</si>
  <si>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</si>
  <si>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</si>
  <si>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</si>
  <si>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</si>
  <si>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</si>
  <si>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</si>
  <si>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</si>
  <si>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</si>
  <si>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</si>
  <si>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</si>
  <si>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</si>
  <si>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</si>
  <si>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</si>
  <si>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</si>
  <si>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</si>
  <si>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</si>
  <si>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</si>
  <si>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</si>
  <si>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</si>
  <si>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</si>
  <si>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</si>
  <si>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</si>
  <si>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</si>
  <si>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</si>
  <si>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</si>
  <si>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</si>
  <si>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</si>
  <si>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</si>
  <si>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</si>
  <si>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</si>
  <si>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</si>
  <si>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</si>
  <si>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</si>
  <si>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</si>
  <si>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</si>
  <si>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</si>
  <si>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</si>
  <si>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</si>
  <si>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</si>
  <si>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</si>
  <si>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</si>
  <si>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</si>
  <si>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</si>
  <si>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</si>
  <si>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</si>
  <si>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</si>
  <si>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</si>
  <si>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</si>
  <si>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</si>
  <si>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</si>
  <si>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</si>
  <si>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</si>
  <si>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</si>
  <si>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</si>
  <si>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</si>
  <si>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</si>
  <si>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</si>
  <si>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</si>
  <si>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</si>
  <si>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</si>
  <si>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</si>
  <si>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</si>
  <si>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</si>
  <si>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</si>
  <si>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</si>
  <si>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</si>
  <si>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</si>
  <si>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</si>
  <si>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</si>
  <si>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</si>
  <si>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</si>
  <si>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</si>
  <si>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</si>
  <si>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</si>
  <si>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</si>
  <si>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</si>
  <si>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</si>
  <si>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</si>
  <si>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</si>
  <si>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</si>
  <si>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</si>
  <si>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</si>
  <si>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</si>
  <si>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</si>
  <si>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</si>
  <si>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</si>
  <si>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</si>
  <si>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</si>
  <si>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</si>
  <si>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</si>
  <si>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</si>
  <si>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</si>
  <si>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</si>
  <si>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</si>
  <si>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</si>
  <si>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</si>
  <si>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</si>
  <si>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</si>
  <si>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</si>
  <si>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</si>
  <si>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</si>
  <si>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</si>
  <si>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</si>
  <si>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</si>
  <si>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</si>
  <si>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</si>
  <si>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</si>
  <si>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</si>
  <si>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</si>
  <si>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</si>
  <si>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</si>
  <si>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</si>
  <si>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</si>
  <si>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</si>
  <si>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</si>
  <si>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</si>
  <si>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</si>
  <si>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</si>
  <si>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</si>
  <si>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</si>
  <si>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</si>
  <si>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</si>
  <si>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</si>
  <si>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</si>
  <si>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</si>
  <si>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</si>
  <si>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</si>
  <si>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</si>
  <si>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</si>
  <si>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</si>
  <si>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</si>
  <si>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</si>
  <si>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</si>
  <si>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</si>
  <si>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</si>
  <si>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</si>
  <si>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</si>
  <si>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</si>
  <si>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</si>
  <si>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</si>
  <si>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</si>
  <si>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</si>
  <si>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</si>
  <si>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</si>
  <si>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</si>
  <si>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</si>
  <si>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</si>
  <si>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</si>
  <si>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</si>
  <si>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</si>
  <si>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</si>
  <si>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</si>
  <si>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</si>
  <si>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</si>
  <si>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</si>
  <si>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</si>
  <si>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</si>
  <si>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</si>
  <si>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</si>
  <si>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</si>
  <si>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</si>
  <si>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</si>
  <si>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</si>
  <si>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</si>
  <si>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</si>
  <si>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</si>
  <si>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</si>
  <si>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</si>
  <si>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</si>
  <si>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</si>
  <si>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</si>
  <si>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</si>
  <si>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</si>
  <si>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</si>
  <si>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</si>
  <si>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</si>
  <si>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</si>
  <si>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</si>
  <si>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</si>
  <si>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</si>
  <si>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</si>
  <si>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</si>
  <si>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</si>
  <si>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</si>
  <si>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</si>
  <si>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</si>
  <si>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</si>
  <si>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</si>
  <si>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</si>
  <si>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</si>
  <si>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</si>
  <si>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</si>
  <si>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</si>
  <si>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</si>
  <si>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</si>
  <si>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</si>
  <si>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</si>
  <si>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</si>
  <si>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</si>
  <si>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</si>
  <si>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</si>
  <si>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</si>
  <si>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</si>
  <si>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</si>
  <si>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</si>
  <si>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</si>
  <si>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</si>
  <si>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</si>
  <si>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</si>
  <si>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</si>
  <si>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</si>
  <si>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</si>
  <si>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</si>
  <si>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</si>
  <si>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</si>
  <si>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</si>
  <si>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</si>
  <si>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</si>
  <si>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</si>
  <si>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</si>
  <si>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</si>
  <si>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</si>
  <si>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</si>
  <si>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</si>
  <si>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</si>
  <si>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</si>
  <si>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</si>
  <si>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</si>
  <si>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</si>
  <si>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</si>
  <si>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</si>
  <si>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</si>
  <si>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</si>
  <si>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</si>
  <si>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</si>
  <si>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</si>
  <si>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</si>
  <si>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</si>
  <si>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</si>
  <si>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</si>
  <si>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</si>
  <si>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</si>
  <si>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</si>
  <si>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</si>
  <si>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</si>
  <si>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</si>
  <si>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</si>
  <si>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</si>
  <si>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</si>
  <si>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</si>
  <si>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</si>
  <si>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</si>
  <si>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</si>
  <si>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</si>
  <si>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</si>
  <si>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</si>
  <si>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</si>
  <si>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</si>
  <si>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</si>
  <si>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</si>
  <si>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</si>
  <si>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</si>
  <si>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</si>
  <si>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</si>
  <si>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</si>
  <si>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</si>
  <si>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</si>
  <si>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</si>
  <si>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</si>
  <si>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</si>
  <si>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</si>
  <si>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</si>
  <si>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</si>
  <si>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</si>
  <si>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</si>
  <si>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</si>
  <si>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</si>
  <si>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</si>
  <si>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</si>
  <si>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</si>
  <si>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</si>
  <si>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</si>
  <si>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</si>
  <si>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</si>
  <si>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</si>
  <si>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</si>
  <si>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</si>
  <si>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</si>
  <si>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</si>
  <si>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</si>
  <si>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</si>
  <si>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</si>
  <si>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</si>
  <si>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</si>
  <si>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</si>
  <si>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</si>
  <si>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</si>
  <si>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</si>
  <si>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</si>
  <si>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</si>
  <si>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</si>
  <si>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</si>
  <si>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</si>
  <si>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</si>
  <si>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</si>
  <si>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</si>
  <si>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</si>
  <si>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</si>
  <si>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</si>
  <si>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</si>
  <si>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</si>
  <si>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</si>
  <si>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</si>
  <si>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</si>
  <si>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</si>
  <si>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</si>
  <si>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</si>
  <si>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</si>
  <si>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</si>
  <si>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</si>
  <si>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</si>
  <si>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</si>
  <si>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</si>
  <si>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</si>
  <si>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</si>
  <si>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</si>
  <si>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</si>
  <si>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</si>
  <si>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</si>
  <si>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</si>
  <si>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</si>
  <si>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</si>
  <si>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</si>
  <si>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</si>
  <si>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</si>
  <si>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</si>
  <si>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</si>
  <si>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</si>
  <si>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</si>
  <si>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</si>
  <si>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</si>
  <si>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</si>
  <si>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</si>
  <si>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</si>
  <si>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</si>
  <si>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</si>
  <si>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</si>
  <si>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</si>
  <si>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</si>
  <si>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</si>
  <si>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</si>
  <si>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</si>
  <si>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</si>
  <si>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</si>
  <si>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</si>
  <si>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</si>
  <si>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</si>
  <si>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</si>
  <si>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</si>
  <si>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</si>
  <si>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</si>
  <si>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</si>
  <si>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</si>
  <si>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</si>
  <si>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</si>
  <si>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</si>
  <si>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</si>
  <si>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</si>
  <si>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</si>
  <si>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</si>
  <si>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</si>
  <si>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</si>
  <si>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</si>
  <si>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</si>
  <si>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</si>
  <si>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</si>
  <si>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</si>
  <si>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</si>
  <si>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</si>
  <si>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</si>
  <si>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</si>
  <si>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</si>
  <si>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</si>
  <si>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</si>
  <si>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</si>
  <si>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</si>
  <si>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</si>
  <si>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</si>
  <si>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</si>
  <si>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</si>
  <si>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</si>
  <si>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</si>
  <si>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</si>
  <si>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</si>
  <si>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</si>
  <si>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</si>
  <si>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</si>
  <si>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</si>
  <si>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</si>
  <si>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</si>
  <si>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</si>
  <si>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</si>
  <si>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</si>
  <si>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</si>
  <si>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</si>
  <si>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</si>
  <si>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</si>
  <si>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</si>
  <si>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</si>
  <si>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</si>
  <si>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</si>
  <si>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</si>
  <si>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</si>
  <si>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</si>
  <si>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</si>
  <si>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</si>
  <si>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</si>
  <si>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</si>
  <si>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</si>
  <si>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</si>
  <si>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</si>
  <si>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</si>
  <si>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</si>
  <si>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</si>
  <si>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</si>
  <si>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</si>
  <si>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</si>
  <si>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</si>
  <si>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</si>
  <si>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</si>
  <si>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</si>
  <si>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</si>
  <si>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</si>
  <si>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</si>
  <si>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</si>
  <si>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</si>
  <si>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</si>
  <si>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</si>
  <si>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</si>
  <si>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</si>
  <si>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</si>
  <si>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</si>
  <si>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</si>
  <si>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</si>
  <si>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</si>
  <si>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</si>
  <si>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</si>
  <si>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</si>
  <si>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</si>
  <si>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</si>
  <si>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</si>
  <si>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</si>
  <si>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</si>
  <si>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</si>
  <si>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</si>
  <si>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</si>
  <si>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</si>
  <si>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</si>
  <si>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</si>
  <si>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</si>
  <si>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</si>
  <si>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</si>
  <si>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</si>
  <si>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</si>
  <si>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</si>
  <si>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</si>
  <si>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</si>
  <si>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</si>
  <si>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</si>
  <si>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</si>
  <si>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</si>
  <si>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</si>
  <si>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</si>
  <si>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</si>
  <si>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</si>
  <si>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</si>
  <si>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</si>
  <si>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</si>
  <si>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</si>
  <si>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</si>
  <si>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</si>
  <si>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</si>
  <si>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</si>
  <si>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</si>
  <si>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</si>
  <si>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</si>
  <si>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</si>
  <si>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</si>
  <si>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</si>
  <si>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</si>
  <si>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</si>
  <si>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</si>
  <si>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</si>
  <si>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</si>
  <si>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</si>
  <si>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</si>
  <si>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</si>
  <si>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</si>
  <si>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</si>
  <si>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</si>
  <si>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</si>
  <si>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</si>
  <si>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</si>
  <si>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</si>
  <si>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</si>
  <si>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</si>
  <si>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</si>
  <si>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</si>
  <si>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</si>
  <si>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</si>
  <si>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</si>
  <si>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</si>
  <si>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</si>
  <si>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</si>
  <si>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</si>
  <si>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</si>
  <si>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</si>
  <si>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</si>
  <si>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</si>
  <si>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</si>
  <si>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</si>
  <si>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</si>
  <si>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</si>
  <si>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</si>
  <si>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</si>
  <si>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</si>
  <si>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</si>
  <si>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</si>
  <si>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</si>
  <si>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</si>
  <si>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</si>
  <si>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</si>
  <si>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</si>
  <si>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</si>
  <si>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</si>
  <si>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</si>
  <si>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</si>
  <si>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</si>
  <si>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</si>
  <si>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</si>
  <si>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</si>
  <si>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</si>
  <si>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</si>
  <si>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</si>
  <si>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</si>
  <si>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</si>
  <si>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</si>
  <si>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</si>
  <si>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</si>
  <si>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</si>
  <si>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</si>
  <si>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</si>
  <si>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</si>
  <si>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</si>
  <si>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</si>
  <si>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</si>
  <si>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</si>
  <si>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</si>
  <si>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</si>
  <si>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</si>
  <si>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</si>
  <si>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</si>
  <si>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</si>
  <si>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</si>
  <si>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</si>
  <si>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</si>
  <si>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</si>
  <si>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</si>
  <si>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</si>
  <si>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</si>
  <si>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</si>
  <si>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</si>
  <si>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</si>
  <si>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</si>
  <si>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</si>
  <si>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</si>
  <si>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</si>
  <si>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</si>
  <si>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</si>
  <si>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</si>
  <si>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</si>
  <si>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</si>
  <si>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</si>
  <si>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</si>
  <si>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</si>
  <si>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</si>
  <si>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</si>
  <si>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</si>
  <si>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</si>
  <si>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</si>
  <si>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</si>
  <si>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</si>
  <si>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</si>
  <si>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</si>
  <si>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</si>
  <si>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</si>
  <si>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</si>
  <si>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</si>
  <si>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</si>
  <si>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</si>
  <si>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</si>
  <si>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</si>
  <si>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</si>
  <si>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</si>
  <si>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</si>
  <si>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</si>
  <si>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</si>
  <si>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</si>
  <si>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</si>
  <si>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</si>
  <si>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</si>
  <si>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</si>
  <si>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</si>
  <si>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</si>
  <si>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</si>
  <si>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</si>
  <si>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</si>
  <si>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</si>
  <si>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</si>
  <si>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</si>
  <si>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</si>
  <si>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</si>
  <si>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</si>
  <si>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</si>
  <si>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</si>
  <si>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</si>
  <si>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</si>
  <si>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</si>
  <si>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</si>
  <si>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</si>
  <si>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</si>
  <si>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</si>
  <si>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</si>
  <si>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</si>
  <si>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</si>
  <si>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</si>
  <si>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</si>
  <si>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</si>
  <si>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</si>
  <si>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</si>
  <si>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</si>
  <si>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</si>
  <si>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</si>
  <si>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</si>
  <si>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</si>
  <si>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</si>
  <si>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</si>
  <si>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</si>
  <si>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</si>
  <si>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</si>
  <si>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</si>
  <si>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</si>
  <si>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</si>
  <si>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</si>
  <si>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</si>
  <si>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</si>
  <si>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</si>
  <si>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</si>
  <si>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</si>
  <si>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</si>
  <si>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</si>
  <si>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</si>
  <si>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</si>
  <si>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</si>
  <si>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</si>
  <si>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</si>
  <si>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</si>
  <si>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</si>
  <si>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</si>
  <si>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</si>
  <si>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</si>
  <si>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</si>
  <si>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</si>
  <si>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</si>
  <si>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</si>
  <si>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</si>
  <si>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</si>
  <si>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</si>
  <si>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</si>
  <si>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</si>
  <si>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</si>
  <si>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</si>
  <si>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</si>
  <si>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</si>
  <si>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</si>
  <si>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</si>
  <si>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</si>
  <si>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</si>
  <si>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</si>
  <si>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</si>
  <si>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</si>
  <si>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</si>
  <si>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</si>
  <si>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</si>
  <si>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</si>
  <si>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</si>
  <si>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</si>
  <si>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</si>
  <si>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</si>
  <si>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</si>
  <si>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</si>
  <si>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</si>
  <si>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</si>
  <si>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</si>
  <si>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</si>
  <si>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</si>
  <si>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</si>
  <si>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</si>
  <si>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</si>
  <si>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</si>
  <si>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</si>
  <si>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</si>
  <si>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</si>
  <si>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</si>
  <si>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</si>
  <si>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</si>
  <si>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</si>
  <si>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</si>
  <si>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</si>
  <si>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</si>
  <si>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</si>
  <si>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</si>
  <si>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</si>
  <si>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</si>
  <si>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</si>
  <si>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</si>
  <si>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</si>
  <si>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</si>
  <si>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</si>
  <si>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</si>
  <si>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</si>
  <si>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</si>
  <si>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</si>
  <si>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</si>
  <si>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</si>
  <si>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</si>
  <si>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</si>
  <si>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</si>
  <si>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</si>
  <si>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</si>
  <si>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</si>
  <si>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</si>
  <si>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</si>
  <si>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</si>
  <si>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</si>
  <si>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</si>
  <si>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</si>
  <si>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</si>
  <si>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</si>
  <si>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</si>
  <si>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</si>
  <si>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</si>
  <si>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</si>
  <si>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</si>
  <si>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</si>
  <si>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</si>
  <si>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</si>
  <si>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</si>
  <si>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</si>
  <si>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</si>
  <si>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</si>
  <si>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</si>
  <si>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</si>
  <si>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</si>
  <si>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</si>
  <si>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</si>
  <si>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</si>
  <si>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</si>
  <si>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</si>
  <si>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</si>
  <si>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</si>
  <si>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</si>
  <si>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</si>
  <si>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</si>
  <si>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</si>
  <si>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</si>
  <si>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</si>
  <si>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</si>
  <si>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</si>
  <si>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</si>
  <si>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</si>
  <si>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</si>
  <si>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</si>
  <si>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</si>
  <si>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</si>
  <si>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</si>
  <si>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</si>
  <si>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</si>
  <si>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</si>
  <si>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</si>
  <si>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</si>
  <si>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</si>
  <si>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</si>
  <si>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</si>
  <si>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</si>
  <si>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</si>
  <si>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</si>
  <si>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</si>
  <si>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</si>
  <si>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</si>
  <si>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</si>
  <si>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</si>
  <si>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</si>
  <si>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</si>
  <si>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</si>
  <si>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</si>
  <si>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</si>
  <si>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</si>
  <si>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</si>
  <si>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</si>
  <si>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</si>
  <si>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</si>
  <si>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</si>
  <si>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</si>
  <si>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</si>
  <si>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</si>
  <si>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</si>
  <si>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</si>
  <si>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</si>
  <si>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</si>
  <si>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</si>
  <si>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</si>
  <si>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</si>
  <si>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</si>
  <si>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</si>
  <si>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</si>
  <si>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</si>
  <si>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</si>
  <si>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</si>
  <si>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</si>
  <si>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</si>
  <si>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</si>
  <si>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</si>
  <si>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</si>
  <si>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</si>
  <si>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</si>
  <si>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</si>
  <si>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</si>
  <si>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</si>
  <si>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</si>
  <si>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</si>
  <si>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</si>
  <si>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</si>
  <si>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</si>
  <si>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</si>
  <si>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</si>
  <si>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</si>
  <si>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</si>
  <si>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</si>
  <si>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</si>
  <si>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</si>
  <si>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</si>
  <si>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</si>
  <si>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</si>
  <si>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</si>
  <si>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</si>
  <si>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</si>
  <si>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</si>
  <si>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</si>
  <si>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</si>
  <si>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</si>
  <si>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</si>
  <si>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</si>
  <si>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</si>
  <si>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</si>
  <si>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</si>
  <si>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</si>
  <si>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</si>
  <si>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</si>
  <si>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</si>
  <si>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</si>
  <si>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</si>
  <si>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</si>
  <si>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</si>
  <si>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</si>
  <si>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</si>
  <si>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</si>
  <si>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</si>
  <si>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</si>
  <si>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</si>
  <si>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</si>
  <si>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</si>
  <si>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</si>
  <si>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</si>
  <si>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</si>
  <si>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</si>
  <si>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</si>
  <si>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</si>
  <si>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</si>
  <si>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</si>
  <si>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</si>
  <si>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</si>
  <si>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</si>
  <si>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</si>
  <si>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</si>
  <si>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</si>
  <si>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</si>
  <si>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</si>
  <si>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</si>
  <si>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</si>
  <si>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</si>
  <si>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</si>
  <si>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</si>
  <si>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</si>
  <si>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</si>
  <si>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</si>
  <si>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</si>
  <si>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</si>
  <si>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</si>
  <si>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</si>
  <si>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</si>
  <si>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</si>
  <si>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</si>
  <si>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</si>
  <si>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</si>
  <si>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</si>
  <si>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</si>
  <si>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</si>
  <si>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</si>
  <si>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</si>
  <si>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</si>
  <si>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</si>
  <si>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</si>
  <si>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</si>
  <si>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</si>
  <si>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</si>
  <si>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</si>
  <si>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</si>
  <si>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</si>
  <si>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</si>
  <si>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</si>
  <si>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</si>
  <si>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</si>
  <si>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</si>
  <si>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</si>
  <si>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</si>
  <si>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</si>
  <si>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</si>
  <si>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</si>
  <si>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</si>
  <si>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</si>
  <si>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</si>
  <si>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</si>
  <si>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</si>
  <si>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</si>
  <si>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</si>
  <si>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</si>
  <si>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</si>
  <si>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</si>
  <si>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</si>
  <si>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</si>
  <si>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</si>
  <si>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</si>
  <si>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</si>
  <si>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</si>
  <si>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</si>
  <si>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</si>
  <si>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</si>
  <si>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</si>
  <si>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</si>
  <si>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</si>
  <si>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</si>
  <si>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</si>
  <si>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</si>
  <si>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</si>
  <si>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</si>
  <si>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</si>
  <si>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</si>
  <si>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</si>
  <si>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</si>
  <si>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</si>
  <si>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</si>
  <si>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</si>
  <si>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</si>
  <si>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</si>
  <si>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</si>
  <si>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</si>
  <si>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</si>
  <si>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</si>
  <si>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</si>
  <si>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</si>
  <si>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</si>
  <si>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</si>
  <si>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</si>
  <si>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</si>
  <si>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</si>
  <si>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</si>
  <si>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</si>
  <si>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</si>
  <si>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</si>
  <si>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</si>
  <si>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</si>
  <si>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</si>
  <si>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</si>
  <si>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</si>
  <si>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</si>
  <si>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</si>
  <si>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</si>
  <si>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</si>
  <si>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</si>
  <si>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</si>
  <si>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</si>
  <si>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</si>
  <si>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</si>
  <si>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</si>
  <si>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</si>
  <si>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</si>
  <si>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</si>
  <si>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</si>
  <si>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</si>
  <si>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</si>
  <si>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</si>
  <si>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</si>
  <si>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</si>
  <si>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</si>
  <si>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</si>
  <si>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</si>
  <si>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</si>
  <si>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</si>
  <si>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</si>
  <si>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</si>
  <si>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</si>
  <si>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</si>
  <si>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</si>
  <si>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</si>
  <si>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</si>
  <si>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</si>
  <si>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</si>
  <si>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</si>
  <si>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</si>
  <si>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</si>
  <si>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</si>
  <si>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</si>
  <si>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</si>
  <si>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</si>
  <si>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</si>
  <si>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</si>
  <si>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</si>
  <si>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</si>
  <si>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</si>
  <si>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</si>
  <si>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</si>
  <si>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</si>
  <si>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</si>
  <si>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</si>
  <si>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</si>
  <si>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</si>
  <si>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</si>
  <si>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</si>
  <si>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</si>
  <si>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</si>
  <si>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</si>
  <si>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</si>
  <si>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</si>
  <si>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</si>
  <si>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</si>
  <si>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</si>
  <si>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</si>
  <si>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</si>
  <si>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</si>
  <si>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</si>
  <si>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</si>
  <si>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</si>
  <si>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</si>
  <si>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</si>
  <si>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</si>
  <si>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</si>
  <si>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</si>
  <si>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</si>
  <si>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</si>
  <si>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</si>
  <si>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</si>
  <si>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</si>
  <si>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</si>
  <si>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</si>
  <si>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</si>
  <si>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</si>
  <si>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</si>
  <si>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</si>
  <si>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</si>
  <si>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</si>
  <si>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</si>
  <si>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</si>
  <si>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</si>
  <si>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</si>
  <si>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</si>
  <si>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</si>
  <si>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</si>
  <si>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</si>
  <si>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</si>
  <si>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</si>
  <si>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</si>
  <si>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</si>
  <si>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</si>
  <si>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</si>
  <si>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</si>
  <si>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</si>
  <si>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</si>
  <si>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</si>
  <si>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</si>
  <si>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</si>
  <si>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</si>
  <si>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</si>
  <si>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</si>
  <si>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</si>
  <si>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</si>
  <si>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</si>
  <si>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</si>
  <si>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</si>
  <si>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</si>
  <si>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</si>
  <si>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</si>
  <si>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</si>
  <si>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</si>
  <si>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</si>
  <si>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</si>
  <si>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</si>
  <si>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</si>
  <si>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</si>
  <si>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</si>
  <si>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</si>
  <si>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</si>
  <si>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</si>
  <si>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</si>
  <si>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</si>
  <si>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</si>
  <si>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</si>
  <si>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</si>
  <si>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</si>
  <si>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</si>
  <si>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</si>
  <si>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</si>
  <si>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</si>
  <si>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</si>
  <si>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</si>
  <si>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</si>
  <si>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</si>
  <si>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</si>
  <si>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</si>
  <si>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</si>
  <si>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</si>
  <si>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</si>
  <si>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</si>
  <si>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</si>
  <si>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</si>
  <si>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</si>
  <si>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</si>
  <si>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</si>
  <si>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</si>
  <si>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</si>
  <si>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</si>
  <si>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</si>
  <si>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</si>
  <si>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</si>
  <si>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</si>
  <si>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</si>
  <si>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</si>
  <si>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</si>
  <si>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</si>
  <si>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</si>
  <si>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</si>
  <si>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</si>
  <si>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</si>
  <si>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</si>
  <si>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</si>
  <si>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</si>
  <si>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</si>
  <si>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</si>
  <si>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</si>
  <si>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</si>
  <si>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</si>
  <si>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</si>
  <si>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</si>
  <si>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</si>
  <si>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</si>
  <si>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</si>
  <si>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</si>
  <si>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</si>
  <si>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</si>
  <si>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</si>
  <si>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</si>
  <si>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</si>
  <si>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</si>
  <si>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</si>
  <si>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</si>
  <si>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</si>
  <si>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</si>
  <si>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</si>
  <si>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</si>
  <si>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</si>
  <si>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</si>
  <si>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</si>
  <si>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</si>
  <si>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</si>
  <si>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</si>
  <si>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</si>
  <si>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</si>
  <si>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</si>
  <si>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</si>
  <si>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</si>
  <si>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</si>
  <si>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</si>
  <si>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</si>
  <si>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</si>
  <si>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</si>
  <si>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</si>
  <si>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</si>
  <si>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</si>
  <si>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</si>
  <si>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</si>
  <si>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</si>
  <si>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</si>
  <si>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</si>
  <si>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</si>
  <si>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</si>
  <si>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</si>
  <si>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</si>
  <si>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</si>
  <si>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</si>
  <si>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</si>
  <si>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</si>
  <si>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</si>
  <si>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</si>
  <si>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</si>
  <si>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</si>
  <si>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</si>
  <si>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</si>
  <si>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</si>
  <si>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</si>
  <si>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</si>
  <si>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</si>
  <si>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</si>
  <si>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</si>
  <si>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</si>
  <si>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</si>
  <si>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</si>
  <si>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</si>
  <si>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</si>
  <si>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</si>
  <si>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</si>
  <si>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</si>
  <si>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</si>
  <si>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</si>
  <si>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</si>
  <si>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</si>
  <si>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</si>
  <si>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</si>
  <si>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</si>
  <si>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</si>
  <si>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</si>
  <si>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</si>
  <si>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</si>
  <si>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</si>
  <si>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</si>
  <si>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</si>
  <si>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</si>
  <si>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</si>
  <si>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</si>
  <si>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</si>
  <si>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</si>
  <si>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</si>
  <si>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</si>
  <si>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</si>
  <si>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</si>
  <si>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</si>
  <si>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</si>
  <si>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</si>
  <si>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</si>
  <si>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</si>
  <si>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</si>
  <si>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</si>
  <si>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</si>
  <si>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</si>
  <si>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</si>
  <si>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</si>
  <si>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</si>
  <si>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</si>
  <si>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</si>
  <si>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</si>
  <si>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</si>
  <si>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</si>
  <si>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</si>
  <si>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</si>
  <si>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</si>
  <si>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</si>
  <si>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</si>
  <si>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</si>
  <si>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</si>
  <si>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</si>
  <si>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</si>
  <si>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</si>
  <si>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</si>
  <si>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</si>
  <si>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</si>
  <si>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</si>
  <si>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</si>
  <si>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</si>
  <si>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</si>
  <si>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</si>
  <si>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</si>
  <si>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</si>
  <si>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</si>
  <si>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</si>
  <si>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</si>
  <si>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</si>
  <si>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</si>
  <si>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</si>
  <si>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</si>
  <si>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</si>
  <si>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</si>
  <si>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</si>
  <si>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</si>
  <si>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</si>
  <si>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</si>
  <si>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</si>
  <si>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</si>
  <si>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</si>
  <si>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</si>
  <si>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</si>
  <si>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</si>
  <si>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</si>
  <si>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</si>
  <si>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</si>
  <si>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</si>
  <si>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</si>
  <si>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</si>
  <si>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</si>
  <si>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</si>
  <si>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</si>
  <si>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</si>
  <si>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</si>
  <si>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</si>
  <si>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</si>
  <si>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</si>
  <si>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</si>
  <si>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</si>
  <si>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</si>
  <si>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</si>
  <si>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</si>
  <si>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</si>
  <si>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</si>
  <si>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</si>
  <si>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</si>
  <si>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</si>
  <si>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</si>
  <si>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</si>
  <si>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</si>
  <si>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</si>
  <si>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</si>
  <si>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</si>
  <si>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</si>
  <si>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</si>
  <si>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</si>
  <si>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</si>
  <si>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</si>
  <si>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</si>
  <si>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</si>
  <si>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</si>
  <si>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</si>
  <si>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</si>
  <si>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</si>
  <si>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</si>
  <si>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</si>
  <si>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</si>
  <si>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</si>
  <si>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</si>
  <si>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</si>
  <si>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</si>
  <si>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</si>
  <si>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</si>
  <si>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</si>
  <si>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</si>
  <si>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</si>
  <si>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</si>
  <si>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</si>
  <si>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</si>
  <si>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</si>
  <si>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</si>
  <si>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</si>
  <si>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</si>
  <si>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</si>
  <si>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</si>
  <si>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</si>
  <si>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</si>
  <si>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</si>
  <si>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</si>
  <si>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</si>
  <si>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</si>
  <si>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</si>
  <si>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</si>
  <si>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</si>
  <si>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</si>
  <si>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</si>
  <si>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</si>
  <si>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</si>
  <si>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</si>
  <si>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</si>
  <si>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</si>
  <si>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</si>
  <si>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</si>
  <si>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</si>
  <si>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</si>
  <si>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</si>
  <si>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</si>
  <si>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</si>
  <si>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</si>
  <si>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</si>
  <si>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</si>
  <si>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</si>
  <si>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</si>
  <si>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</si>
  <si>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</si>
  <si>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</si>
  <si>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</si>
  <si>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</si>
  <si>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</si>
  <si>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</si>
  <si>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</si>
  <si>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</si>
  <si>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</si>
  <si>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</si>
  <si>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</si>
  <si>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</si>
  <si>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</si>
  <si>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</si>
  <si>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</si>
  <si>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</si>
  <si>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</si>
  <si>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</si>
  <si>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</si>
  <si>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</si>
  <si>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</si>
  <si>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</si>
  <si>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</si>
  <si>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</si>
  <si>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</si>
  <si>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</si>
  <si>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</si>
  <si>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</si>
  <si>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</si>
  <si>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</si>
  <si>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</si>
  <si>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</si>
  <si>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</si>
  <si>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</si>
  <si>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</si>
  <si>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</si>
  <si>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</si>
  <si>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</si>
  <si>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</si>
  <si>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</si>
  <si>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</si>
  <si>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</si>
  <si>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</si>
  <si>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</si>
  <si>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</si>
  <si>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</si>
  <si>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</si>
  <si>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</si>
  <si>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</si>
  <si>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</si>
  <si>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</si>
  <si>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</si>
  <si>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</si>
  <si>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</si>
  <si>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</si>
  <si>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</si>
  <si>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</si>
  <si>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</si>
  <si>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</si>
  <si>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</si>
  <si>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</si>
  <si>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</si>
  <si>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</si>
  <si>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</si>
  <si>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</si>
  <si>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</si>
  <si>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</si>
  <si>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</si>
  <si>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</si>
  <si>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</si>
  <si>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</si>
  <si>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</si>
  <si>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</si>
  <si>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</si>
  <si>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</si>
  <si>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</si>
  <si>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</si>
  <si>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</si>
  <si>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</si>
  <si>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</si>
  <si>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</si>
  <si>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</si>
  <si>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</si>
  <si>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</si>
  <si>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</si>
  <si>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</si>
  <si>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</si>
  <si>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</si>
  <si>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</si>
  <si>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</si>
  <si>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</si>
  <si>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</si>
  <si>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</si>
  <si>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</si>
  <si>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</si>
  <si>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</si>
  <si>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</si>
  <si>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</si>
  <si>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</si>
  <si>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</si>
  <si>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</si>
  <si>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</si>
  <si>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</si>
  <si>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</si>
  <si>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</si>
  <si>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</si>
  <si>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</si>
  <si>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</si>
  <si>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</si>
  <si>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</si>
  <si>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</si>
  <si>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</si>
  <si>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</si>
  <si>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</si>
  <si>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</si>
  <si>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</si>
  <si>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</si>
  <si>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</si>
  <si>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</si>
  <si>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</si>
  <si>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</si>
  <si>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</si>
  <si>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</si>
  <si>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</si>
  <si>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</si>
  <si>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</si>
  <si>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</si>
  <si>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</si>
  <si>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</si>
  <si>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</si>
  <si>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</si>
  <si>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</si>
  <si>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</si>
  <si>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</si>
  <si>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</si>
  <si>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</si>
  <si>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</si>
  <si>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</si>
  <si>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</si>
  <si>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</si>
  <si>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</si>
  <si>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</si>
  <si>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</si>
  <si>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</si>
  <si>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</si>
  <si>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</si>
  <si>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</si>
  <si>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</si>
  <si>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</si>
  <si>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</si>
  <si>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</si>
  <si>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</si>
  <si>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</si>
  <si>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</si>
  <si>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</si>
  <si>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</si>
  <si>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</si>
  <si>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</si>
  <si>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</si>
  <si>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</si>
  <si>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</si>
  <si>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</si>
  <si>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</si>
  <si>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</si>
  <si>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</si>
  <si>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</si>
  <si>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</si>
  <si>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</si>
  <si>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</si>
  <si>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</si>
  <si>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</si>
  <si>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</si>
  <si>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</si>
  <si>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</si>
  <si>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</si>
  <si>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</si>
  <si>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</si>
  <si>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</si>
  <si>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</si>
  <si>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</si>
  <si>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</si>
  <si>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</si>
  <si>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</si>
  <si>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</si>
  <si>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</si>
  <si>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</si>
  <si>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</si>
  <si>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</si>
  <si>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</si>
  <si>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</si>
  <si>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</si>
  <si>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</si>
  <si>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</si>
  <si>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</si>
  <si>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</si>
  <si>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</si>
  <si>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</si>
  <si>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</si>
  <si>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</si>
  <si>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</si>
  <si>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</si>
  <si>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</si>
  <si>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</si>
  <si>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</si>
  <si>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</si>
  <si>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</si>
  <si>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</si>
  <si>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</si>
  <si>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</si>
  <si>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</si>
  <si>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</si>
  <si>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</si>
  <si>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</si>
  <si>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</si>
  <si>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</si>
  <si>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</si>
  <si>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</si>
  <si>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</si>
  <si>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</si>
  <si>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</si>
  <si>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</si>
  <si>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</si>
  <si>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</si>
  <si>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</si>
  <si>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</si>
  <si>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</si>
  <si>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</si>
  <si>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</si>
  <si>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</si>
  <si>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</si>
  <si>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</si>
  <si>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</si>
  <si>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</si>
  <si>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</si>
  <si>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</si>
  <si>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</si>
  <si>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</si>
  <si>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</si>
  <si>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</si>
  <si>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</si>
  <si>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</si>
  <si>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</si>
  <si>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</si>
  <si>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</si>
  <si>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</si>
  <si>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</si>
  <si>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</si>
  <si>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</si>
  <si>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</si>
  <si>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</si>
  <si>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</si>
  <si>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</si>
  <si>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</si>
  <si>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</si>
  <si>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</si>
  <si>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</si>
  <si>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</si>
  <si>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</si>
  <si>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</si>
  <si>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</si>
  <si>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</si>
  <si>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</si>
  <si>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</si>
  <si>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</si>
  <si>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</si>
  <si>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</si>
  <si>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</si>
  <si>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</si>
  <si>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</si>
  <si>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</si>
  <si>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</si>
  <si>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</si>
  <si>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</si>
  <si>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</si>
  <si>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</si>
  <si>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</si>
  <si>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</si>
  <si>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</si>
  <si>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</si>
  <si>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</si>
  <si>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</si>
  <si>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</si>
  <si>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</si>
  <si>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</si>
  <si>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</si>
  <si>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</si>
  <si>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</si>
  <si>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</si>
  <si>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</si>
  <si>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</si>
  <si>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</si>
  <si>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</si>
  <si>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</si>
  <si>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</si>
  <si>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</si>
  <si>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</si>
  <si>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</si>
  <si>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</si>
  <si>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</si>
  <si>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</si>
  <si>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</si>
  <si>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</si>
  <si>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</si>
  <si>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</si>
  <si>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</si>
  <si>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</si>
  <si>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</si>
  <si>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</si>
  <si>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</si>
  <si>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</si>
  <si>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</si>
  <si>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</si>
  <si>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</si>
  <si>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</si>
  <si>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</si>
  <si>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</si>
  <si>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</si>
  <si>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</si>
  <si>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</si>
  <si>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</si>
  <si>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</si>
  <si>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</si>
  <si>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</si>
  <si>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</si>
  <si>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</si>
  <si>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</si>
  <si>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</si>
  <si>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</si>
  <si>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</si>
  <si>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</si>
  <si>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</si>
  <si>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</si>
  <si>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</si>
  <si>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</si>
  <si>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</si>
  <si>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</si>
  <si>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</si>
  <si>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</si>
  <si>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</si>
  <si>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</si>
  <si>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</si>
  <si>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</si>
  <si>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</si>
  <si>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</si>
  <si>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</si>
  <si>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</si>
  <si>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</si>
  <si>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</si>
  <si>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</si>
  <si>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</si>
  <si>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</si>
  <si>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</si>
  <si>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</si>
  <si>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</si>
  <si>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</si>
  <si>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</si>
  <si>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</si>
  <si>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</si>
  <si>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</si>
  <si>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</si>
  <si>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</si>
  <si>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</si>
  <si>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</si>
  <si>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</si>
  <si>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</si>
  <si>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</si>
  <si>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</si>
  <si>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</si>
  <si>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</si>
  <si>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</si>
  <si>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</si>
  <si>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</si>
  <si>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</si>
  <si>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</si>
  <si>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</si>
  <si>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</si>
  <si>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</si>
  <si>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</si>
  <si>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</si>
  <si>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</si>
  <si>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</si>
  <si>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</si>
  <si>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</si>
  <si>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</si>
  <si>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</si>
  <si>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</si>
  <si>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</si>
  <si>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</si>
  <si>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</si>
  <si>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</si>
  <si>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</si>
  <si>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</si>
  <si>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</si>
  <si>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</si>
  <si>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</si>
  <si>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</si>
  <si>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</si>
  <si>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</si>
  <si>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</si>
  <si>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</si>
  <si>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</si>
  <si>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</si>
  <si>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</si>
  <si>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</si>
  <si>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</si>
  <si>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</si>
  <si>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</si>
  <si>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</si>
  <si>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</si>
  <si>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</si>
  <si>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</si>
  <si>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</si>
  <si>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</si>
  <si>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</si>
  <si>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</si>
  <si>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</si>
  <si>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</si>
  <si>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</si>
  <si>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</si>
  <si>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</si>
  <si>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</si>
  <si>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</si>
  <si>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</si>
  <si>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</si>
  <si>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</si>
  <si>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</si>
  <si>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</si>
  <si>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</si>
  <si>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</si>
  <si>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</si>
  <si>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</si>
  <si>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</si>
  <si>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</si>
  <si>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</si>
  <si>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</si>
  <si>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</si>
  <si>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</si>
  <si>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</si>
  <si>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</si>
  <si>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</si>
  <si>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</si>
  <si>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</si>
  <si>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</si>
  <si>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</si>
  <si>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</si>
  <si>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</si>
  <si>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</si>
  <si>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</si>
  <si>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</si>
  <si>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</si>
  <si>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</si>
  <si>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</si>
  <si>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</si>
  <si>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</si>
  <si>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</si>
  <si>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</si>
  <si>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</si>
  <si>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</si>
  <si>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</si>
  <si>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</si>
  <si>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</si>
  <si>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</si>
  <si>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</si>
  <si>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</si>
  <si>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</si>
  <si>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</si>
  <si>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</si>
  <si>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</si>
  <si>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</si>
  <si>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</si>
  <si>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</si>
  <si>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</si>
  <si>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</si>
  <si>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</si>
  <si>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</si>
  <si>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</si>
  <si>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</si>
  <si>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</si>
  <si>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</si>
  <si>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</si>
  <si>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</si>
  <si>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</si>
  <si>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</si>
  <si>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</si>
  <si>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</si>
  <si>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</si>
  <si>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</si>
  <si>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</si>
  <si>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</si>
  <si>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</si>
  <si>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</si>
  <si>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</si>
  <si>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</si>
  <si>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</si>
  <si>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</si>
  <si>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</si>
  <si>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</si>
  <si>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</si>
  <si>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</si>
  <si>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</si>
  <si>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</si>
  <si>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</si>
  <si>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</si>
  <si>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</si>
  <si>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</si>
  <si>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</si>
  <si>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</si>
  <si>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</si>
  <si>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</si>
  <si>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</si>
  <si>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</si>
  <si>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</si>
  <si>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</si>
  <si>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</si>
  <si>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</si>
  <si>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</si>
  <si>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</si>
  <si>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</si>
  <si>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</si>
  <si>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</si>
  <si>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</si>
  <si>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</si>
  <si>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</si>
  <si>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</si>
  <si>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</si>
  <si>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</si>
  <si>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</si>
  <si>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</si>
  <si>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</si>
  <si>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</si>
  <si>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</si>
  <si>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</si>
  <si>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</si>
  <si>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</si>
  <si>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</si>
  <si>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</si>
  <si>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</si>
  <si>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</si>
  <si>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</si>
  <si>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</si>
  <si>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</si>
  <si>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</si>
  <si>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</si>
  <si>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</si>
  <si>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</si>
  <si>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</si>
  <si>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</si>
  <si>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</si>
  <si>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</si>
  <si>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</si>
  <si>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</si>
  <si>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</si>
  <si>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</si>
  <si>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</si>
  <si>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</si>
  <si>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</si>
  <si>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</si>
  <si>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</si>
  <si>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</si>
  <si>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</si>
  <si>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</si>
  <si>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</si>
  <si>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</si>
  <si>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</si>
  <si>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</si>
  <si>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</si>
  <si>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</si>
  <si>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</si>
  <si>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</si>
  <si>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</si>
  <si>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</si>
  <si>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</si>
  <si>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</si>
  <si>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</si>
  <si>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</si>
  <si>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</si>
  <si>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</si>
  <si>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</si>
  <si>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</si>
  <si>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</si>
  <si>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</si>
  <si>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</si>
  <si>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</si>
  <si>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</si>
  <si>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</si>
  <si>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</si>
  <si>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</si>
  <si>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</si>
  <si>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</si>
  <si>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</si>
  <si>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</si>
  <si>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</si>
  <si>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</si>
  <si>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</si>
  <si>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</si>
  <si>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</si>
  <si>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</si>
  <si>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</si>
  <si>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</si>
  <si>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</si>
  <si>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</si>
  <si>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</si>
  <si>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</si>
  <si>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</si>
  <si>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</si>
  <si>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</si>
  <si>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</si>
  <si>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</si>
  <si>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</si>
  <si>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</si>
  <si>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</si>
  <si>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</si>
  <si>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</si>
  <si>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</si>
  <si>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</si>
  <si>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</si>
  <si>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</si>
  <si>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</si>
  <si>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</si>
  <si>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</si>
  <si>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</si>
  <si>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</si>
  <si>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</si>
  <si>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</si>
  <si>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</si>
  <si>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</si>
  <si>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</si>
  <si>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</si>
  <si>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</si>
  <si>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</si>
  <si>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</si>
  <si>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</si>
  <si>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</si>
  <si>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</si>
  <si>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</si>
  <si>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</si>
  <si>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</si>
  <si>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</si>
  <si>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</si>
  <si>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</si>
  <si>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</si>
  <si>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</si>
  <si>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</si>
  <si>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</si>
  <si>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</si>
  <si>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</si>
  <si>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</si>
  <si>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</si>
  <si>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</si>
  <si>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</si>
  <si>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</si>
  <si>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</si>
  <si>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</si>
  <si>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</si>
  <si>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</si>
  <si>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</si>
  <si>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</si>
  <si>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</si>
  <si>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</si>
  <si>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</si>
  <si>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</si>
  <si>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</si>
  <si>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</si>
  <si>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</si>
  <si>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</si>
  <si>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</si>
  <si>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</si>
  <si>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</si>
  <si>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</si>
  <si>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</si>
  <si>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</si>
  <si>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</si>
  <si>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</si>
  <si>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</si>
  <si>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</si>
  <si>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</si>
  <si>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</si>
  <si>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</si>
  <si>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</si>
  <si>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</si>
  <si>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</si>
  <si>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</si>
  <si>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</si>
  <si>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</si>
  <si>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</si>
  <si>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</si>
  <si>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</si>
  <si>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</si>
  <si>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</si>
  <si>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</si>
  <si>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</si>
  <si>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</si>
  <si>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</si>
  <si>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</si>
  <si>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</si>
  <si>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</si>
  <si>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</si>
  <si>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</si>
  <si>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</si>
  <si>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</si>
  <si>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</si>
  <si>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</si>
  <si>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</si>
  <si>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</si>
  <si>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</si>
  <si>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</si>
  <si>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</si>
  <si>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</si>
  <si>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</si>
  <si>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</si>
  <si>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</si>
  <si>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</si>
  <si>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</si>
  <si>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</si>
  <si>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</si>
  <si>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</si>
  <si>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</si>
  <si>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</si>
  <si>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</si>
  <si>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</si>
  <si>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</si>
  <si>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</si>
  <si>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</si>
  <si>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</si>
  <si>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</si>
  <si>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</si>
  <si>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</si>
  <si>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</si>
  <si>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</si>
  <si>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</si>
  <si>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</si>
  <si>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</si>
  <si>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</si>
  <si>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</si>
  <si>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</si>
  <si>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</si>
  <si>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</si>
  <si>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</si>
  <si>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</si>
  <si>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</si>
  <si>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</si>
  <si>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</si>
  <si>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</si>
  <si>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</si>
  <si>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</si>
  <si>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</si>
  <si>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</si>
  <si>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</si>
  <si>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</si>
  <si>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</si>
  <si>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</si>
  <si>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</si>
  <si>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</si>
  <si>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</si>
  <si>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</si>
  <si>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</si>
  <si>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</si>
  <si>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</si>
  <si>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</si>
  <si>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</si>
  <si>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</si>
  <si>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</si>
  <si>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</si>
  <si>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</si>
  <si>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</si>
  <si>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</si>
  <si>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</si>
  <si>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</si>
  <si>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</si>
  <si>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</si>
  <si>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</si>
  <si>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</si>
  <si>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</si>
  <si>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</si>
  <si>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</si>
  <si>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</si>
  <si>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</si>
  <si>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</si>
  <si>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</si>
  <si>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</si>
  <si>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</si>
  <si>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</si>
  <si>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</si>
  <si>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</si>
  <si>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</si>
  <si>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</si>
  <si>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</si>
  <si>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</si>
  <si>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</si>
  <si>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</si>
  <si>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</si>
  <si>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</si>
  <si>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</si>
  <si>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</si>
  <si>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</si>
  <si>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</si>
  <si>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</si>
  <si>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</si>
  <si>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</si>
  <si>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</si>
  <si>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</si>
  <si>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</si>
  <si>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</si>
  <si>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</si>
  <si>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</si>
  <si>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</si>
  <si>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</si>
  <si>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</si>
  <si>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</si>
  <si>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</si>
  <si>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</si>
  <si>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</si>
  <si>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</si>
  <si>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</si>
  <si>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</si>
  <si>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</si>
  <si>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</si>
  <si>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</si>
  <si>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</si>
  <si>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</si>
  <si>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</si>
  <si>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</si>
  <si>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</si>
  <si>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</si>
  <si>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</si>
  <si>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</si>
  <si>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</si>
  <si>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</si>
  <si>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</si>
  <si>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</si>
  <si>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</si>
  <si>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</si>
  <si>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</si>
  <si>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</si>
  <si>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</si>
  <si>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</si>
  <si>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</si>
  <si>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</si>
  <si>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</si>
  <si>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</si>
  <si>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</si>
  <si>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</si>
  <si>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</si>
  <si>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</si>
  <si>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</si>
  <si>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</si>
  <si>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</si>
  <si>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</si>
  <si>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</si>
  <si>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</si>
  <si>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</si>
  <si>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</si>
  <si>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</si>
  <si>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</si>
  <si>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</si>
  <si>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</si>
  <si>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</si>
  <si>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</si>
  <si>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</si>
  <si>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</si>
  <si>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</si>
  <si>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</si>
  <si>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</si>
  <si>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</si>
  <si>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</si>
  <si>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</si>
  <si>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</si>
  <si>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</si>
  <si>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</si>
  <si>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</si>
  <si>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</si>
  <si>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</si>
  <si>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</si>
  <si>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</si>
  <si>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</si>
  <si>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</si>
  <si>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</si>
  <si>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</si>
  <si>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</si>
  <si>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</si>
  <si>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</si>
  <si>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</si>
  <si>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</si>
  <si>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</si>
  <si>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</si>
  <si>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</si>
  <si>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</si>
  <si>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</si>
  <si>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</si>
  <si>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</si>
  <si>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</si>
  <si>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</si>
  <si>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</si>
  <si>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</si>
  <si>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</si>
  <si>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</si>
  <si>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</si>
  <si>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</si>
  <si>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</si>
  <si>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</si>
  <si>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</si>
  <si>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</si>
  <si>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</si>
  <si>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</si>
  <si>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</si>
  <si>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</si>
  <si>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</si>
  <si>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</si>
  <si>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</si>
  <si>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</si>
  <si>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</si>
  <si>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</si>
  <si>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</si>
  <si>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</si>
  <si>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</si>
  <si>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</si>
  <si>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</si>
  <si>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</si>
  <si>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</si>
  <si>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</si>
  <si>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</si>
  <si>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</si>
  <si>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</si>
  <si>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</si>
  <si>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</si>
  <si>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</si>
  <si>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</si>
  <si>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</si>
  <si>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</si>
  <si>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</si>
  <si>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</si>
  <si>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</si>
  <si>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</si>
  <si>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</si>
  <si>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</si>
  <si>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</si>
  <si>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</si>
  <si>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</si>
  <si>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</si>
  <si>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</si>
  <si>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</si>
  <si>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</si>
  <si>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</si>
  <si>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</si>
  <si>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</si>
  <si>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</si>
  <si>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</si>
  <si>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</si>
  <si>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</si>
  <si>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</si>
  <si>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</si>
  <si>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</si>
  <si>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</si>
  <si>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</si>
  <si>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</si>
  <si>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</si>
  <si>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</si>
  <si>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</si>
  <si>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</si>
  <si>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</si>
  <si>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</si>
  <si>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</si>
  <si>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</si>
  <si>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</si>
  <si>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</si>
  <si>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</si>
  <si>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</si>
  <si>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</si>
  <si>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</si>
  <si>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</si>
  <si>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</si>
  <si>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</si>
  <si>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</si>
  <si>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</si>
  <si>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</si>
  <si>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</si>
  <si>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</si>
  <si>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</si>
  <si>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</si>
  <si>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</si>
  <si>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</si>
  <si>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</si>
  <si>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</si>
  <si>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</si>
  <si>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</si>
  <si>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</si>
  <si>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</si>
  <si>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</si>
  <si>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</si>
  <si>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</si>
  <si>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</si>
  <si>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</si>
  <si>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</si>
  <si>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</si>
  <si>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</si>
  <si>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</si>
  <si>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</si>
  <si>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</si>
  <si>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</si>
  <si>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</si>
  <si>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</si>
  <si>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</si>
  <si>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</si>
  <si>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</si>
  <si>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</si>
  <si>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</si>
  <si>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</si>
  <si>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</si>
  <si>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</si>
  <si>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</si>
  <si>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</si>
  <si>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</si>
  <si>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</si>
  <si>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</si>
  <si>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</si>
  <si>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</si>
  <si>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</si>
  <si>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</si>
  <si>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</si>
  <si>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</si>
  <si>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</si>
  <si>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</si>
  <si>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</si>
  <si>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</si>
  <si>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</si>
  <si>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</si>
  <si>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</si>
  <si>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</si>
  <si>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</si>
  <si>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</si>
  <si>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</si>
  <si>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</si>
  <si>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</si>
  <si>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</si>
  <si>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</si>
  <si>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</si>
  <si>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</si>
  <si>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</si>
  <si>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</si>
  <si>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</si>
  <si>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</si>
  <si>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</si>
  <si>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</si>
  <si>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</si>
  <si>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</si>
  <si>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</si>
  <si>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</si>
  <si>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</si>
  <si>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</si>
  <si>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</si>
  <si>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</si>
  <si>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</si>
  <si>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</si>
  <si>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</si>
  <si>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</si>
  <si>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</si>
  <si>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</si>
  <si>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</si>
  <si>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</si>
  <si>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</si>
  <si>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</si>
  <si>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</si>
  <si>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</si>
  <si>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</si>
  <si>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</si>
  <si>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</si>
  <si>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</si>
  <si>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</si>
  <si>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</si>
  <si>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</si>
  <si>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</si>
  <si>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</si>
  <si>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</si>
  <si>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</si>
  <si>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</si>
  <si>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</si>
  <si>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</si>
  <si>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</si>
  <si>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</si>
  <si>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</si>
  <si>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</si>
  <si>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</si>
  <si>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</si>
  <si>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</si>
  <si>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</si>
  <si>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</si>
  <si>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</si>
  <si>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</si>
  <si>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</si>
  <si>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</si>
  <si>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</si>
  <si>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</si>
  <si>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</si>
  <si>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</si>
  <si>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</si>
  <si>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</si>
  <si>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</si>
  <si>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</si>
  <si>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</si>
  <si>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</si>
  <si>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</si>
  <si>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</si>
  <si>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</si>
  <si>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</si>
  <si>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</si>
  <si>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</si>
  <si>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</si>
  <si>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</si>
  <si>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</si>
  <si>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</si>
  <si>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</si>
  <si>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</si>
  <si>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</si>
  <si>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</si>
  <si>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</si>
  <si>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</si>
  <si>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</si>
  <si>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</si>
  <si>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</si>
  <si>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</si>
  <si>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</si>
  <si>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</si>
  <si>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</si>
  <si>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</si>
  <si>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</si>
  <si>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</si>
  <si>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</si>
  <si>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</si>
  <si>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</si>
  <si>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</si>
  <si>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</si>
  <si>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</si>
  <si>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</si>
  <si>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</si>
  <si>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</si>
  <si>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</si>
  <si>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</si>
  <si>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</si>
  <si>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</si>
  <si>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</si>
  <si>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</si>
  <si>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</si>
  <si>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</si>
  <si>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</si>
  <si>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</si>
  <si>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</si>
  <si>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</si>
  <si>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</si>
  <si>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</si>
  <si>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</si>
  <si>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</si>
  <si>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</si>
  <si>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</si>
  <si>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</si>
  <si>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</si>
  <si>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</si>
  <si>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</si>
  <si>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</si>
  <si>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</si>
  <si>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</si>
  <si>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</si>
  <si>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</si>
  <si>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</si>
  <si>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</si>
  <si>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</si>
  <si>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</si>
  <si>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</si>
  <si>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</si>
  <si>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</si>
  <si>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</si>
  <si>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</si>
  <si>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</si>
  <si>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</si>
  <si>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</si>
  <si>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</si>
  <si>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</si>
  <si>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</si>
  <si>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</si>
  <si>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</si>
  <si>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</si>
  <si>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</si>
  <si>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</si>
  <si>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</si>
  <si>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</si>
  <si>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</si>
  <si>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</si>
  <si>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</si>
  <si>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</si>
  <si>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</si>
  <si>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</si>
  <si>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</si>
  <si>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</si>
  <si>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</si>
  <si>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</si>
  <si>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</si>
  <si>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</si>
  <si>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</si>
  <si>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</si>
  <si>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</si>
  <si>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</si>
  <si>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</si>
  <si>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</si>
  <si>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</si>
  <si>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</si>
  <si>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</si>
  <si>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</si>
  <si>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</si>
  <si>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</si>
  <si>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</si>
  <si>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</si>
  <si>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</si>
  <si>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</si>
  <si>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</si>
  <si>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</si>
  <si>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</si>
  <si>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</si>
  <si>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</si>
  <si>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</si>
  <si>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</si>
  <si>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</si>
  <si>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</si>
  <si>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</si>
  <si>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</si>
  <si>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</si>
  <si>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</si>
  <si>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</si>
  <si>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</si>
  <si>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</si>
  <si>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</si>
  <si>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</si>
  <si>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</si>
  <si>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</si>
  <si>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</si>
  <si>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</si>
  <si>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</si>
  <si>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</si>
  <si>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</si>
  <si>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</si>
  <si>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</si>
  <si>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</si>
  <si>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</si>
  <si>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</si>
  <si>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</si>
  <si>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</si>
  <si>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</si>
  <si>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</si>
  <si>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</si>
  <si>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</si>
  <si>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</si>
  <si>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</si>
  <si>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</si>
  <si>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</si>
  <si>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</si>
  <si>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</si>
  <si>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</si>
  <si>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</si>
  <si>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</si>
  <si>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</si>
  <si>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</si>
  <si>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</si>
  <si>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</si>
  <si>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</si>
  <si>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</si>
  <si>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</si>
  <si>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</si>
  <si>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</si>
  <si>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</si>
  <si>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</si>
  <si>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</si>
  <si>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</si>
  <si>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</si>
  <si>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</si>
  <si>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</si>
  <si>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</si>
  <si>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</si>
  <si>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</si>
  <si>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</si>
  <si>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</si>
  <si>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</si>
  <si>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</si>
  <si>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</si>
  <si>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</si>
  <si>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</si>
  <si>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</si>
  <si>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</si>
  <si>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</si>
  <si>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</si>
  <si>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</si>
  <si>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</si>
  <si>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</si>
  <si>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</si>
  <si>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</si>
  <si>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</si>
  <si>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</si>
  <si>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</si>
  <si>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</si>
  <si>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</si>
  <si>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</si>
  <si>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</si>
  <si>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</si>
  <si>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</si>
  <si>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</si>
  <si>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</si>
  <si>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</si>
  <si>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</si>
  <si>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</si>
  <si>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</si>
  <si>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</si>
  <si>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</si>
  <si>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</si>
  <si>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</si>
  <si>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</si>
  <si>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</si>
  <si>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</si>
  <si>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</si>
  <si>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</si>
  <si>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</si>
  <si>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</si>
  <si>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</si>
  <si>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</si>
  <si>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</si>
  <si>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</si>
  <si>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</si>
  <si>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</si>
  <si>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</si>
  <si>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</si>
  <si>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</si>
  <si>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</si>
  <si>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</si>
  <si>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</si>
  <si>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</si>
  <si>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</si>
  <si>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</si>
  <si>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</si>
  <si>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</si>
  <si>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</si>
  <si>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</si>
  <si>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</si>
  <si>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</si>
  <si>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</si>
  <si>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</si>
  <si>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</si>
  <si>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</si>
  <si>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</si>
  <si>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</si>
  <si>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</si>
  <si>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</si>
  <si>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</si>
  <si>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</si>
  <si>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</si>
  <si>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</si>
  <si>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</si>
  <si>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</si>
  <si>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</si>
  <si>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</si>
  <si>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</si>
  <si>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</si>
  <si>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</si>
  <si>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</si>
  <si>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</si>
  <si>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</si>
  <si>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</si>
  <si>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</si>
  <si>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</si>
  <si>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</si>
  <si>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</si>
  <si>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</si>
  <si>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</si>
  <si>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</si>
  <si>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</si>
  <si>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</si>
  <si>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</si>
  <si>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</si>
  <si>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</si>
  <si>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</si>
  <si>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</si>
  <si>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</si>
  <si>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</si>
  <si>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</si>
  <si>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</si>
  <si>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</si>
  <si>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</si>
  <si>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</si>
  <si>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</si>
  <si>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</si>
  <si>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</si>
  <si>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</si>
  <si>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</si>
  <si>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</si>
  <si>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</si>
  <si>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</si>
  <si>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</si>
  <si>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</si>
  <si>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</si>
  <si>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</si>
  <si>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</si>
  <si>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</si>
  <si>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</si>
  <si>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</si>
  <si>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</si>
  <si>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</si>
  <si>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</si>
  <si>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</si>
  <si>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</si>
  <si>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</si>
  <si>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</si>
  <si>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</si>
  <si>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</si>
  <si>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</si>
  <si>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</si>
  <si>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</si>
  <si>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</si>
  <si>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</si>
  <si>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</si>
  <si>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</si>
  <si>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</si>
  <si>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</si>
  <si>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</si>
  <si>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</si>
  <si>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</si>
  <si>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</si>
  <si>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</si>
  <si>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</si>
  <si>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</si>
  <si>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</si>
  <si>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</si>
  <si>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</si>
  <si>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</si>
  <si>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</si>
  <si>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</si>
  <si>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</si>
  <si>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</si>
  <si>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</si>
  <si>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</si>
  <si>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</si>
  <si>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</si>
  <si>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</si>
  <si>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</si>
  <si>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</si>
  <si>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</si>
  <si>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</si>
  <si>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</si>
  <si>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</si>
  <si>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</si>
  <si>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</si>
  <si>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</si>
  <si>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</si>
  <si>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</si>
  <si>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</si>
  <si>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</si>
  <si>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</si>
  <si>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</si>
  <si>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</si>
  <si>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</si>
  <si>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</si>
  <si>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</si>
  <si>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</si>
  <si>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</si>
  <si>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</si>
  <si>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</si>
  <si>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</si>
  <si>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</si>
  <si>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</si>
  <si>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</si>
  <si>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</si>
  <si>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</si>
  <si>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</si>
  <si>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</si>
  <si>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</si>
  <si>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</si>
  <si>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</si>
  <si>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</si>
  <si>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</si>
  <si>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</si>
  <si>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</si>
  <si>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</si>
  <si>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</si>
  <si>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</si>
  <si>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</si>
  <si>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</si>
  <si>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</si>
  <si>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</si>
  <si>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</si>
  <si>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</si>
  <si>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</si>
  <si>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</si>
  <si>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</si>
  <si>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</si>
  <si>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</si>
  <si>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</si>
  <si>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</si>
  <si>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</si>
  <si>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</si>
  <si>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</si>
  <si>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</si>
  <si>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</si>
  <si>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</si>
  <si>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</si>
  <si>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</si>
  <si>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</si>
  <si>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</si>
  <si>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</si>
  <si>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</si>
  <si>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</si>
  <si>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</si>
  <si>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</si>
  <si>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</si>
  <si>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</si>
  <si>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</si>
  <si>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</si>
  <si>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</si>
  <si>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</si>
  <si>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</si>
  <si>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</si>
  <si>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</si>
  <si>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</si>
  <si>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</si>
  <si>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</si>
  <si>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</si>
  <si>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</si>
  <si>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</si>
  <si>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</si>
  <si>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</si>
  <si>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</si>
  <si>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</si>
  <si>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</si>
  <si>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</si>
  <si>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</si>
  <si>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</si>
  <si>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</si>
  <si>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</si>
  <si>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</si>
  <si>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</si>
  <si>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</si>
  <si>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</si>
  <si>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</si>
  <si>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</si>
  <si>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</si>
  <si>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</si>
  <si>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</si>
  <si>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</si>
  <si>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</si>
  <si>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</si>
  <si>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</si>
  <si>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</si>
  <si>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</si>
  <si>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</si>
  <si>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</si>
  <si>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</si>
  <si>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</si>
  <si>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</si>
  <si>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</si>
  <si>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</si>
  <si>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</si>
  <si>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</si>
  <si>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</si>
  <si>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</si>
  <si>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</si>
  <si>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</si>
  <si>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</si>
  <si>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</si>
  <si>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</si>
  <si>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</si>
  <si>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</si>
  <si>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</si>
  <si>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</si>
  <si>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</si>
  <si>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</si>
  <si>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</si>
  <si>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</si>
  <si>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</si>
  <si>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</si>
  <si>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</si>
  <si>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</si>
  <si>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</si>
  <si>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</si>
  <si>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</si>
  <si>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</si>
  <si>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</si>
  <si>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</si>
  <si>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</si>
  <si>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</si>
  <si>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</si>
  <si>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</si>
  <si>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</si>
  <si>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</si>
  <si>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</si>
  <si>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</si>
  <si>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</si>
  <si>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</si>
  <si>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</si>
  <si>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</si>
  <si>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</si>
  <si>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</si>
  <si>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</si>
  <si>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</si>
  <si>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</si>
  <si>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</si>
  <si>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</si>
  <si>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</si>
  <si>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</si>
  <si>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</si>
  <si>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</si>
  <si>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</si>
  <si>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</si>
  <si>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</si>
  <si>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</si>
  <si>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</si>
  <si>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</si>
  <si>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</si>
  <si>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</si>
  <si>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</si>
  <si>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</si>
  <si>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</si>
  <si>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</si>
  <si>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</si>
  <si>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</si>
  <si>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</si>
  <si>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</si>
  <si>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</si>
  <si>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</si>
  <si>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</si>
  <si>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</si>
  <si>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</si>
  <si>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</si>
  <si>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</si>
  <si>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</si>
  <si>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</si>
  <si>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</si>
  <si>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</si>
  <si>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</si>
  <si>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</si>
  <si>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</si>
  <si>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</si>
  <si>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</si>
  <si>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</si>
  <si>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</si>
  <si>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</si>
  <si>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</si>
  <si>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</si>
  <si>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</si>
  <si>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</si>
  <si>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</si>
  <si>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</si>
  <si>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</si>
  <si>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</si>
  <si>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</si>
  <si>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</si>
  <si>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</si>
  <si>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</si>
  <si>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</si>
  <si>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</si>
  <si>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</si>
  <si>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</si>
  <si>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</si>
  <si>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</si>
  <si>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</si>
  <si>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</si>
  <si>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</si>
  <si>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</si>
  <si>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</si>
  <si>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</si>
  <si>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</si>
  <si>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</si>
  <si>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</si>
  <si>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</si>
  <si>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</si>
  <si>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</si>
  <si>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</si>
  <si>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</si>
  <si>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</si>
  <si>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</si>
  <si>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</si>
  <si>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</si>
  <si>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</si>
  <si>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</si>
  <si>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</si>
  <si>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</si>
  <si>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</si>
  <si>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</si>
  <si>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</si>
  <si>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</si>
  <si>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</si>
  <si>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</si>
  <si>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</si>
  <si>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</si>
  <si>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</si>
  <si>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</si>
  <si>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</si>
  <si>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</si>
  <si>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</si>
  <si>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</si>
  <si>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</si>
  <si>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</si>
  <si>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</si>
  <si>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</si>
  <si>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</si>
  <si>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</si>
  <si>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</si>
  <si>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</si>
  <si>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</si>
  <si>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</si>
  <si>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</si>
  <si>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</si>
  <si>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</si>
  <si>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</si>
  <si>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</si>
  <si>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</si>
  <si>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</si>
  <si>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</si>
  <si>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</si>
  <si>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</si>
  <si>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</si>
  <si>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</si>
  <si>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</si>
  <si>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</si>
  <si>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</si>
  <si>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</si>
  <si>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</si>
  <si>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</si>
  <si>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</si>
  <si>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</si>
  <si>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</si>
  <si>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</si>
  <si>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</si>
  <si>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</si>
  <si>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</si>
  <si>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</si>
  <si>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</si>
  <si>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</si>
  <si>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</si>
  <si>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</si>
  <si>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</si>
  <si>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</si>
  <si>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</si>
  <si>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</si>
  <si>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</si>
  <si>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</si>
  <si>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</si>
  <si>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</si>
  <si>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</si>
  <si>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</si>
  <si>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</si>
  <si>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</si>
  <si>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</si>
  <si>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</si>
  <si>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</si>
  <si>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</si>
  <si>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</si>
  <si>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</si>
  <si>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</si>
  <si>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</si>
  <si>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</si>
  <si>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</si>
  <si>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</si>
  <si>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</si>
  <si>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</si>
  <si>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</si>
  <si>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</si>
  <si>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</si>
  <si>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</si>
  <si>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</si>
  <si>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</si>
  <si>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</si>
  <si>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</si>
  <si>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</si>
  <si>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</si>
  <si>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</si>
  <si>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</si>
  <si>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</si>
  <si>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</si>
  <si>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</si>
  <si>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</si>
  <si>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</si>
  <si>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</si>
  <si>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</si>
  <si>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</si>
  <si>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</si>
  <si>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</si>
  <si>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</si>
  <si>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</si>
  <si>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</si>
  <si>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</si>
  <si>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</si>
  <si>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</si>
  <si>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</si>
  <si>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</si>
  <si>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</si>
  <si>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</si>
  <si>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</si>
  <si>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</si>
  <si>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</si>
  <si>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</si>
  <si>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</si>
  <si>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</si>
  <si>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</si>
  <si>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</si>
  <si>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</si>
  <si>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</si>
  <si>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</si>
  <si>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</si>
  <si>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</si>
  <si>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</si>
  <si>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</si>
  <si>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</si>
  <si>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</si>
  <si>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</si>
  <si>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</si>
  <si>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</si>
  <si>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</si>
  <si>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</si>
  <si>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</si>
  <si>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</si>
  <si>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</si>
  <si>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</si>
  <si>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</si>
  <si>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</si>
  <si>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</si>
  <si>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</si>
  <si>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</si>
  <si>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</si>
  <si>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</si>
  <si>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</si>
  <si>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</si>
  <si>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</si>
  <si>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</si>
  <si>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</si>
  <si>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</si>
  <si>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</si>
  <si>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</si>
  <si>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</si>
  <si>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</si>
  <si>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</si>
  <si>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</si>
  <si>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</si>
  <si>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</si>
  <si>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</si>
  <si>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</si>
  <si>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</si>
  <si>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</si>
  <si>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</si>
  <si>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</si>
  <si>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</si>
  <si>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</si>
  <si>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</si>
  <si>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</si>
  <si>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</si>
  <si>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</si>
  <si>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</si>
  <si>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</si>
  <si>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</si>
  <si>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</si>
  <si>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</si>
  <si>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</si>
  <si>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</si>
  <si>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</si>
  <si>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</si>
  <si>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</si>
  <si>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</si>
  <si>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</si>
  <si>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</si>
  <si>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</si>
  <si>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</si>
  <si>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</si>
  <si>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</si>
  <si>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</si>
  <si>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</si>
  <si>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</si>
  <si>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</si>
  <si>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</si>
  <si>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</si>
  <si>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</si>
  <si>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</si>
  <si>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</si>
  <si>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</si>
  <si>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</si>
  <si>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</si>
  <si>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</si>
  <si>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</si>
  <si>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</si>
  <si>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</si>
  <si>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</si>
  <si>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</si>
  <si>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</si>
  <si>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</si>
  <si>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</si>
  <si>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</si>
  <si>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</si>
  <si>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</si>
  <si>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</si>
  <si>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</si>
  <si>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</si>
  <si>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</si>
  <si>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</si>
  <si>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</si>
  <si>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</si>
  <si>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</si>
  <si>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</si>
  <si>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</si>
  <si>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</si>
  <si>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</si>
  <si>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</si>
  <si>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</si>
  <si>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</si>
  <si>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</si>
  <si>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</si>
  <si>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</si>
  <si>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</si>
  <si>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</si>
  <si>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</si>
  <si>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</si>
  <si>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</si>
  <si>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</si>
  <si>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</si>
  <si>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</si>
  <si>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</si>
  <si>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</si>
  <si>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</si>
  <si>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</si>
  <si>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</si>
  <si>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</si>
  <si>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</si>
  <si>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</si>
  <si>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</si>
  <si>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</si>
  <si>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</si>
  <si>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</si>
  <si>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</si>
  <si>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</si>
  <si>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</si>
  <si>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</si>
  <si>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</si>
  <si>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</si>
  <si>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</si>
  <si>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</si>
  <si>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</si>
  <si>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</si>
  <si>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</si>
  <si>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</si>
  <si>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</si>
  <si>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</si>
  <si>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</si>
  <si>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</si>
  <si>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</si>
  <si>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</si>
  <si>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</si>
  <si>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</si>
  <si>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</si>
  <si>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</si>
  <si>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</si>
  <si>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</si>
  <si>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</si>
  <si>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</si>
  <si>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</si>
  <si>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</si>
  <si>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</si>
  <si>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</si>
  <si>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</si>
  <si>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</si>
  <si>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</si>
  <si>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</si>
  <si>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</si>
  <si>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</si>
  <si>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</si>
  <si>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</si>
  <si>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</si>
  <si>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</si>
  <si>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</si>
  <si>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</si>
  <si>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</si>
  <si>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</si>
  <si>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</si>
  <si>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</si>
  <si>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</si>
  <si>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</si>
  <si>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</si>
  <si>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</si>
  <si>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</si>
  <si>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</si>
  <si>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</si>
  <si>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</si>
  <si>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</si>
  <si>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</si>
  <si>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</si>
  <si>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</si>
  <si>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</si>
  <si>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</si>
  <si>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</si>
  <si>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</si>
  <si>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</si>
  <si>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</si>
  <si>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</si>
  <si>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</si>
  <si>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</si>
  <si>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</si>
  <si>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</si>
  <si>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</si>
  <si>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</si>
  <si>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</si>
  <si>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</si>
  <si>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</si>
  <si>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</si>
  <si>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</si>
  <si>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</si>
  <si>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</si>
  <si>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</si>
  <si>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</si>
  <si>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</si>
  <si>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</si>
  <si>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</si>
  <si>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</si>
  <si>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</si>
  <si>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</si>
  <si>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</si>
  <si>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</si>
  <si>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</si>
  <si>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</si>
  <si>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</si>
  <si>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</si>
  <si>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</si>
  <si>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</si>
  <si>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</si>
  <si>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</si>
  <si>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</si>
  <si>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</si>
  <si>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</si>
  <si>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</si>
  <si>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</si>
  <si>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</si>
  <si>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</si>
  <si>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</si>
  <si>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</si>
  <si>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</si>
  <si>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</si>
  <si>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</si>
  <si>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</si>
  <si>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</si>
  <si>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</si>
  <si>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</si>
  <si>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</si>
  <si>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</si>
  <si>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</si>
  <si>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</si>
  <si>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</si>
  <si>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</si>
  <si>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</si>
  <si>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</si>
  <si>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</si>
  <si>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</si>
  <si>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</si>
  <si>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</si>
  <si>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</si>
  <si>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</si>
  <si>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</si>
  <si>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</si>
  <si>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</si>
  <si>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</si>
  <si>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</si>
  <si>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</si>
  <si>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</si>
  <si>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</si>
  <si>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</si>
  <si>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</si>
  <si>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</si>
  <si>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</si>
  <si>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</si>
  <si>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</si>
  <si>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</si>
  <si>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</si>
  <si>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</si>
  <si>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</si>
  <si>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</si>
  <si>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</si>
  <si>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</si>
  <si>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</si>
  <si>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</si>
  <si>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</si>
  <si>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</si>
  <si>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</si>
  <si>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</si>
  <si>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</si>
  <si>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</si>
  <si>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</si>
  <si>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</si>
  <si>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</si>
  <si>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</si>
  <si>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</si>
  <si>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</si>
  <si>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</si>
  <si>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</si>
  <si>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</si>
  <si>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</si>
  <si>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</si>
  <si>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</si>
  <si>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</si>
  <si>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</si>
  <si>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</si>
  <si>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</si>
  <si>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</si>
  <si>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</si>
  <si>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</si>
  <si>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</si>
  <si>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</si>
  <si>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</si>
  <si>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</si>
  <si>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</si>
  <si>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</si>
  <si>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</si>
  <si>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</si>
  <si>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</si>
  <si>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</si>
  <si>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</si>
  <si>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</si>
  <si>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</si>
  <si>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</si>
  <si>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</si>
  <si>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</si>
  <si>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</si>
  <si>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</si>
  <si>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</si>
  <si>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</si>
  <si>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</si>
  <si>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</si>
  <si>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</si>
  <si>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</si>
  <si>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</si>
  <si>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</si>
  <si>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</si>
  <si>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</si>
  <si>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</si>
  <si>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</si>
  <si>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</si>
  <si>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</si>
  <si>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</si>
  <si>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</si>
  <si>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</si>
  <si>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</si>
  <si>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</si>
  <si>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</si>
  <si>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</si>
  <si>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</si>
  <si>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</si>
  <si>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</si>
  <si>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</si>
  <si>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</si>
  <si>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</si>
  <si>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</si>
  <si>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</si>
  <si>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</si>
  <si>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</si>
  <si>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</si>
  <si>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</si>
  <si>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</si>
  <si>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</si>
  <si>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</si>
  <si>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</si>
  <si>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</si>
  <si>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</si>
  <si>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</si>
  <si>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</si>
  <si>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</si>
  <si>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</si>
  <si>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</si>
  <si>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</si>
  <si>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</si>
  <si>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</si>
  <si>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</si>
  <si>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</si>
  <si>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</si>
  <si>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</si>
  <si>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</si>
  <si>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</si>
  <si>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</si>
  <si>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</si>
  <si>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</si>
  <si>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</si>
  <si>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</si>
  <si>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</si>
  <si>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</si>
  <si>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</si>
  <si>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</si>
  <si>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</si>
  <si>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</si>
  <si>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</si>
  <si>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</si>
  <si>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</si>
  <si>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</si>
  <si>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</si>
  <si>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</si>
  <si>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</si>
  <si>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</si>
  <si>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</si>
  <si>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</si>
  <si>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</si>
  <si>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</si>
  <si>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</si>
  <si>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</si>
  <si>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</si>
  <si>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</si>
  <si>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</si>
  <si>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</si>
  <si>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</si>
  <si>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</si>
  <si>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</si>
  <si>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</si>
  <si>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</si>
  <si>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</si>
  <si>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</si>
  <si>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</si>
  <si>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</si>
  <si>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</si>
  <si>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</si>
  <si>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</si>
  <si>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</si>
  <si>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</si>
  <si>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</si>
  <si>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</si>
  <si>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</si>
  <si>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</si>
  <si>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</si>
  <si>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</si>
  <si>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</si>
  <si>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</si>
  <si>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</si>
  <si>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</si>
  <si>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</si>
  <si>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</si>
  <si>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</si>
  <si>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</si>
  <si>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</si>
  <si>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</si>
  <si>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</si>
  <si>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</si>
  <si>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</si>
  <si>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</si>
  <si>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</si>
  <si>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</si>
  <si>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</si>
  <si>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</si>
  <si>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</si>
  <si>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</si>
  <si>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</si>
  <si>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</si>
  <si>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</si>
  <si>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</si>
  <si>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</si>
  <si>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</si>
  <si>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</si>
  <si>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</si>
  <si>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</si>
  <si>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</si>
  <si>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</si>
  <si>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</si>
  <si>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</si>
  <si>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</si>
  <si>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</si>
  <si>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</si>
  <si>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</si>
  <si>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</si>
  <si>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</si>
  <si>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</si>
  <si>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</si>
  <si>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</si>
  <si>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</si>
  <si>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</si>
  <si>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</si>
  <si>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</si>
  <si>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</si>
  <si>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</si>
  <si>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</si>
  <si>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</si>
  <si>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</si>
  <si>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</si>
  <si>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</si>
  <si>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</si>
  <si>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</si>
  <si>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</si>
  <si>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</si>
  <si>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</si>
  <si>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</si>
  <si>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</si>
  <si>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</si>
  <si>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</si>
  <si>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</si>
  <si>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</si>
  <si>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</si>
  <si>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</si>
  <si>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</si>
  <si>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</si>
  <si>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</si>
  <si>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</si>
  <si>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</si>
  <si>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</si>
  <si>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</si>
  <si>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</si>
  <si>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</si>
  <si>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</si>
  <si>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</si>
  <si>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</si>
  <si>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</si>
  <si>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</si>
  <si>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</si>
  <si>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</si>
  <si>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</si>
  <si>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</si>
  <si>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</si>
  <si>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</si>
  <si>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</si>
  <si>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</si>
  <si>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</si>
  <si>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</si>
  <si>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</si>
  <si>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</si>
  <si>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</si>
  <si>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</si>
  <si>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</si>
  <si>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</si>
  <si>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</si>
  <si>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</si>
  <si>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</si>
  <si>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</si>
  <si>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</si>
  <si>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</si>
  <si>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</si>
  <si>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</si>
  <si>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</si>
  <si>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</si>
  <si>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</si>
  <si>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</si>
  <si>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</si>
  <si>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</si>
  <si>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</si>
  <si>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</si>
  <si>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</si>
  <si>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</si>
  <si>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</si>
  <si>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</si>
  <si>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</si>
  <si>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</si>
  <si>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</si>
  <si>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</si>
  <si>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</si>
  <si>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</si>
  <si>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</si>
  <si>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</si>
  <si>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</si>
  <si>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</si>
  <si>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</si>
  <si>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</si>
  <si>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</si>
  <si>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</si>
  <si>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</si>
  <si>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</si>
  <si>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</si>
  <si>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</si>
  <si>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</si>
  <si>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</si>
  <si>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</si>
  <si>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</si>
  <si>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</si>
  <si>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</si>
  <si>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</si>
  <si>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</si>
  <si>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</si>
  <si>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</si>
  <si>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</si>
  <si>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</si>
  <si>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</si>
  <si>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</si>
  <si>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</si>
  <si>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</si>
  <si>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</si>
  <si>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</si>
  <si>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</si>
  <si>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</si>
  <si>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</si>
  <si>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</si>
  <si>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</si>
  <si>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</si>
  <si>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</si>
  <si>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</si>
  <si>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</si>
  <si>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</si>
  <si>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</si>
  <si>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</si>
  <si>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</si>
  <si>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</si>
  <si>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</si>
  <si>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</si>
  <si>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</si>
  <si>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</si>
  <si>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</si>
  <si>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</si>
  <si>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</si>
  <si>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</si>
  <si>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</si>
  <si>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</si>
  <si>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</si>
  <si>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</si>
  <si>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</si>
  <si>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</si>
  <si>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</si>
  <si>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</si>
  <si>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</si>
  <si>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</si>
  <si>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</si>
  <si>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</si>
  <si>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</si>
  <si>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</si>
  <si>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</si>
  <si>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</si>
  <si>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</si>
  <si>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</si>
  <si>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</si>
  <si>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</si>
  <si>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</si>
  <si>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</si>
  <si>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</si>
  <si>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</si>
  <si>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</si>
  <si>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</si>
  <si>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</si>
  <si>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</si>
  <si>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</si>
  <si>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</si>
  <si>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</si>
  <si>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</si>
  <si>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</si>
  <si>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</si>
  <si>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</si>
  <si>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</si>
  <si>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</si>
  <si>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</si>
  <si>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</si>
  <si>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</si>
  <si>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</si>
  <si>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</si>
  <si>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</si>
  <si>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</si>
  <si>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</si>
  <si>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</si>
  <si>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</si>
  <si>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</si>
  <si>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</si>
  <si>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</si>
  <si>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</si>
  <si>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</si>
  <si>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</si>
  <si>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</si>
  <si>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</si>
  <si>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</si>
  <si>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</si>
  <si>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</si>
  <si>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</si>
  <si>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</si>
  <si>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</si>
  <si>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</si>
  <si>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</si>
  <si>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</si>
  <si>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</si>
  <si>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</si>
  <si>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</si>
  <si>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</si>
  <si>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</si>
  <si>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</si>
  <si>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</si>
  <si>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</si>
  <si>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</si>
  <si>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</si>
  <si>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</si>
  <si>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</si>
  <si>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</si>
  <si>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</si>
  <si>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</si>
  <si>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</si>
  <si>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</si>
  <si>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</si>
  <si>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</si>
  <si>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</si>
  <si>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</si>
  <si>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</si>
  <si>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</si>
  <si>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</si>
  <si>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</si>
  <si>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</si>
  <si>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</si>
  <si>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</si>
  <si>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</si>
  <si>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</si>
  <si>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</si>
  <si>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</si>
  <si>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</si>
  <si>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</si>
  <si>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</si>
  <si>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</si>
  <si>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</si>
  <si>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</si>
  <si>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</si>
  <si>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</si>
  <si>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</si>
  <si>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</si>
  <si>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</si>
  <si>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</si>
  <si>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</si>
  <si>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</si>
  <si>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</si>
  <si>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</si>
  <si>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</si>
  <si>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</si>
  <si>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</si>
  <si>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</si>
  <si>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</si>
  <si>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</si>
  <si>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</si>
  <si>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</si>
  <si>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</si>
  <si>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</si>
  <si>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</si>
  <si>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</si>
  <si>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</si>
  <si>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</si>
  <si>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</si>
  <si>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</si>
  <si>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</si>
  <si>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</si>
  <si>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</si>
  <si>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</si>
  <si>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</si>
  <si>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</si>
  <si>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</si>
  <si>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</si>
  <si>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</si>
  <si>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</si>
  <si>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</si>
  <si>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</si>
  <si>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</si>
  <si>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</si>
  <si>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</si>
  <si>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</si>
  <si>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</si>
  <si>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</si>
  <si>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</si>
  <si>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</si>
  <si>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</si>
  <si>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</si>
  <si>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</si>
  <si>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</si>
  <si>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</si>
  <si>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</si>
  <si>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</si>
  <si>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</si>
  <si>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</si>
  <si>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</si>
  <si>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</si>
  <si>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</si>
  <si>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</si>
  <si>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</si>
  <si>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</si>
  <si>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</si>
  <si>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</si>
  <si>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</si>
  <si>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</si>
  <si>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</si>
  <si>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</si>
  <si>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</si>
  <si>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</si>
  <si>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</si>
  <si>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</si>
  <si>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</si>
  <si>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</si>
  <si>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</si>
  <si>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</si>
  <si>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</si>
  <si>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</si>
  <si>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</si>
  <si>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</si>
  <si>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</si>
  <si>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</si>
  <si>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</si>
  <si>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</si>
  <si>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</si>
  <si>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</si>
  <si>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</si>
  <si>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</si>
  <si>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</si>
  <si>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</si>
  <si>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</si>
  <si>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</si>
  <si>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</si>
  <si>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</si>
  <si>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</si>
  <si>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</si>
  <si>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</si>
  <si>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</si>
  <si>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</si>
  <si>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</si>
  <si>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</si>
  <si>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</si>
  <si>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</si>
  <si>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</si>
  <si>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</si>
  <si>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</si>
  <si>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</si>
  <si>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</si>
  <si>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</si>
  <si>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</si>
  <si>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</si>
  <si>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</si>
  <si>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</si>
  <si>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</si>
  <si>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</si>
  <si>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</si>
  <si>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</si>
  <si>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</si>
  <si>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</si>
  <si>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</si>
  <si>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</si>
  <si>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</si>
  <si>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</si>
  <si>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</si>
  <si>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</si>
  <si>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</si>
  <si>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</si>
  <si>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</si>
  <si>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</si>
  <si>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</si>
  <si>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</si>
  <si>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</si>
  <si>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</si>
  <si>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</si>
  <si>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</si>
  <si>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</si>
  <si>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</si>
  <si>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</si>
  <si>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</si>
  <si>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</si>
  <si>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</si>
  <si>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</si>
  <si>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</si>
  <si>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</si>
  <si>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</si>
  <si>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</si>
  <si>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</si>
  <si>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</si>
  <si>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</si>
  <si>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</si>
  <si>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</si>
  <si>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</si>
  <si>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</si>
  <si>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</si>
  <si>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</si>
  <si>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</si>
  <si>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</si>
  <si>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</si>
  <si>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</si>
  <si>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</si>
  <si>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</si>
  <si>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</si>
  <si>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</si>
  <si>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</si>
  <si>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</si>
  <si>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</si>
  <si>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</si>
  <si>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</si>
  <si>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</si>
  <si>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</si>
  <si>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</si>
  <si>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</si>
  <si>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</si>
  <si>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</si>
  <si>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</si>
  <si>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</si>
  <si>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</si>
  <si>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</si>
  <si>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</si>
  <si>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</si>
  <si>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</si>
  <si>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</si>
  <si>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</si>
  <si>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</si>
  <si>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</si>
  <si>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</si>
  <si>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</si>
  <si>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</si>
  <si>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</si>
  <si>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</si>
  <si>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</si>
  <si>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</si>
  <si>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</si>
  <si>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</si>
  <si>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</si>
  <si>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</si>
  <si>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</si>
  <si>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</si>
  <si>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</si>
  <si>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</si>
  <si>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</si>
  <si>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</si>
  <si>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</si>
  <si>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</si>
  <si>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</si>
  <si>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</si>
  <si>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</si>
  <si>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</si>
  <si>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</si>
  <si>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</si>
  <si>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</si>
  <si>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</si>
  <si>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</si>
  <si>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</si>
  <si>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</si>
  <si>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</si>
  <si>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</si>
  <si>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</si>
  <si>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</si>
  <si>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</si>
  <si>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</si>
  <si>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</si>
  <si>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</si>
  <si>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</si>
  <si>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</si>
  <si>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</si>
  <si>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</si>
  <si>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</si>
  <si>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</si>
  <si>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</si>
  <si>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</si>
  <si>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</si>
  <si>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</si>
  <si>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</si>
  <si>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</si>
  <si>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</si>
  <si>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</si>
  <si>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</si>
  <si>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</si>
  <si>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</si>
  <si>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</si>
  <si>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</si>
  <si>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</si>
  <si>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</si>
  <si>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</si>
  <si>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</si>
  <si>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</si>
  <si>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</si>
  <si>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</si>
  <si>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</si>
  <si>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</si>
  <si>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</si>
  <si>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</si>
  <si>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</si>
  <si>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</si>
  <si>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</si>
  <si>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</si>
  <si>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</si>
  <si>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</si>
  <si>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</si>
  <si>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</si>
  <si>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</si>
  <si>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</si>
  <si>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</si>
  <si>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</si>
  <si>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</si>
  <si>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</si>
  <si>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</si>
  <si>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</si>
  <si>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</si>
  <si>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</si>
  <si>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</si>
  <si>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</si>
  <si>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</si>
  <si>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</si>
  <si>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</si>
  <si>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</si>
  <si>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</si>
  <si>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</si>
  <si>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</si>
  <si>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</si>
  <si>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</si>
  <si>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</si>
  <si>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</si>
  <si>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</si>
  <si>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</si>
  <si>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</si>
  <si>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</si>
  <si>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</si>
  <si>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</si>
  <si>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</si>
  <si>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</si>
  <si>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</si>
  <si>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</si>
  <si>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</si>
  <si>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</si>
  <si>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</si>
  <si>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</si>
  <si>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</si>
  <si>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</si>
  <si>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</si>
  <si>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</si>
  <si>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</si>
  <si>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</si>
  <si>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</si>
  <si>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</si>
  <si>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</si>
  <si>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</si>
  <si>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</si>
  <si>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</si>
  <si>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</si>
  <si>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</si>
  <si>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</si>
  <si>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</si>
  <si>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</si>
  <si>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</si>
  <si>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</si>
  <si>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</si>
  <si>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</si>
  <si>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</si>
  <si>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</si>
  <si>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</si>
  <si>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</si>
  <si>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</si>
  <si>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</si>
  <si>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</si>
  <si>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</si>
  <si>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</si>
  <si>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</si>
  <si>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</si>
  <si>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</si>
  <si>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</si>
  <si>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</si>
  <si>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</si>
  <si>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</si>
  <si>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</si>
  <si>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</si>
  <si>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</si>
  <si>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</si>
  <si>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</si>
  <si>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</si>
  <si>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</si>
  <si>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</si>
  <si>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</si>
  <si>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</si>
  <si>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</si>
  <si>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</si>
  <si>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</si>
  <si>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</si>
  <si>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</si>
  <si>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</si>
  <si>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</si>
  <si>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</si>
  <si>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</si>
  <si>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</si>
  <si>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</si>
  <si>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</si>
  <si>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</si>
  <si>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</si>
  <si>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</si>
  <si>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</si>
  <si>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</si>
  <si>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</si>
  <si>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</si>
  <si>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</si>
  <si>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</si>
  <si>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</si>
  <si>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</si>
  <si>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</si>
  <si>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</si>
  <si>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</si>
  <si>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</si>
  <si>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</si>
  <si>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</si>
  <si>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</si>
  <si>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</si>
  <si>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</si>
  <si>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</si>
  <si>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</si>
  <si>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</si>
  <si>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</si>
  <si>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</si>
  <si>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</si>
  <si>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</si>
  <si>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</si>
  <si>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</si>
  <si>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</si>
  <si>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</si>
  <si>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</si>
  <si>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</si>
  <si>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</si>
  <si>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</si>
  <si>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</si>
  <si>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</si>
  <si>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</si>
  <si>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</si>
  <si>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</si>
  <si>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</si>
  <si>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</si>
  <si>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</si>
  <si>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</si>
  <si>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</si>
  <si>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</si>
  <si>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</si>
  <si>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</si>
  <si>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</si>
  <si>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</si>
  <si>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</si>
  <si>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</si>
  <si>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</si>
  <si>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</si>
  <si>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</si>
  <si>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</si>
  <si>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</si>
  <si>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</si>
  <si>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</si>
  <si>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</si>
  <si>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</si>
  <si>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</si>
  <si>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</si>
  <si>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</si>
  <si>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</si>
  <si>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</si>
  <si>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</si>
  <si>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</si>
  <si>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</si>
  <si>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</si>
  <si>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</si>
  <si>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</si>
  <si>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</si>
  <si>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</si>
  <si>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</si>
  <si>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</si>
  <si>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</si>
  <si>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</si>
  <si>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</si>
  <si>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</si>
  <si>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</si>
  <si>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</si>
  <si>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</si>
  <si>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</si>
  <si>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</si>
  <si>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</si>
  <si>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</si>
  <si>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</si>
  <si>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</si>
  <si>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</si>
  <si>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</si>
  <si>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</si>
  <si>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</si>
  <si>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</si>
  <si>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</si>
  <si>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</si>
  <si>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</si>
  <si>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</si>
  <si>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</si>
  <si>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</si>
  <si>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</si>
  <si>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</si>
  <si>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</si>
  <si>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</si>
  <si>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</si>
  <si>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</si>
  <si>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</si>
  <si>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</si>
  <si>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</si>
  <si>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</si>
  <si>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</si>
  <si>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</si>
  <si>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</si>
  <si>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</si>
  <si>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</si>
  <si>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</si>
  <si>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</si>
  <si>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</si>
  <si>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</si>
  <si>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</si>
  <si>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</si>
  <si>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</si>
  <si>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</si>
  <si>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</si>
  <si>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</si>
  <si>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</si>
  <si>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</si>
  <si>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</si>
  <si>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</si>
  <si>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</si>
  <si>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</si>
  <si>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</si>
  <si>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</si>
  <si>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</si>
  <si>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</si>
  <si>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</si>
  <si>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</si>
  <si>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</si>
  <si>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</si>
  <si>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</si>
  <si>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</si>
  <si>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</si>
  <si>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</si>
  <si>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</si>
  <si>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</si>
  <si>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</si>
  <si>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</si>
  <si>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</si>
  <si>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</si>
  <si>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</si>
  <si>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</si>
  <si>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</si>
  <si>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</si>
  <si>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</si>
  <si>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</si>
  <si>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</si>
  <si>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</si>
  <si>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</si>
  <si>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</si>
  <si>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</si>
  <si>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</si>
  <si>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</si>
  <si>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</si>
  <si>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</si>
  <si>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</si>
  <si>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</si>
  <si>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</si>
  <si>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</si>
  <si>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</si>
  <si>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</si>
  <si>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</si>
  <si>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</si>
  <si>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</si>
  <si>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</si>
  <si>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</si>
  <si>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</si>
  <si>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</si>
  <si>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</si>
  <si>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</si>
  <si>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</si>
  <si>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</si>
  <si>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</si>
  <si>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</si>
  <si>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</si>
  <si>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</si>
  <si>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</si>
  <si>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</si>
  <si>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</si>
  <si>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</si>
  <si>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</si>
  <si>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</si>
  <si>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</si>
  <si>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</si>
  <si>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</si>
  <si>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</si>
  <si>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</si>
  <si>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</si>
  <si>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</si>
  <si>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</si>
  <si>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</si>
  <si>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</si>
  <si>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</si>
  <si>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</si>
  <si>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</si>
  <si>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</si>
  <si>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</si>
  <si>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</si>
  <si>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</si>
  <si>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</si>
  <si>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</si>
  <si>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</si>
  <si>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</si>
  <si>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</si>
  <si>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</si>
  <si>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</si>
  <si>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</si>
  <si>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</si>
  <si>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</si>
  <si>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</si>
  <si>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</si>
  <si>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</si>
  <si>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</si>
  <si>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</si>
  <si>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</si>
  <si>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</si>
  <si>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</si>
  <si>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</si>
  <si>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</si>
  <si>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</si>
  <si>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</si>
  <si>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</si>
  <si>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</si>
  <si>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</si>
  <si>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</si>
  <si>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</si>
  <si>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</si>
  <si>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</si>
  <si>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</si>
  <si>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</si>
  <si>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</si>
  <si>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</si>
  <si>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</si>
  <si>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</si>
  <si>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</si>
  <si>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</si>
  <si>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</si>
  <si>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</si>
  <si>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</si>
  <si>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</si>
  <si>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</si>
  <si>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</si>
  <si>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</si>
  <si>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</si>
  <si>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</si>
  <si>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</si>
  <si>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</si>
  <si>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</si>
  <si>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</si>
  <si>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</si>
  <si>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</si>
  <si>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</si>
  <si>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</si>
  <si>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</si>
  <si>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</si>
  <si>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</si>
  <si>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</si>
  <si>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</si>
  <si>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</si>
  <si>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</si>
  <si>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</si>
  <si>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</si>
  <si>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</si>
  <si>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</si>
  <si>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</si>
  <si>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</si>
  <si>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</si>
  <si>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</si>
  <si>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</si>
  <si>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</si>
  <si>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</si>
  <si>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</si>
  <si>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</si>
  <si>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</si>
  <si>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</si>
  <si>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</si>
  <si>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</si>
  <si>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</si>
  <si>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</si>
  <si>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</si>
  <si>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</si>
  <si>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</si>
  <si>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</si>
  <si>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</si>
  <si>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</si>
  <si>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</si>
  <si>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</si>
  <si>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</si>
  <si>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</si>
  <si>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</si>
  <si>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</si>
  <si>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</si>
  <si>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</si>
  <si>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</si>
  <si>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</si>
  <si>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</si>
  <si>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</si>
  <si>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</si>
  <si>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</si>
  <si>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</si>
  <si>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</si>
  <si>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</si>
  <si>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</si>
  <si>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</si>
  <si>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</si>
  <si>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</si>
  <si>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</si>
  <si>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</si>
  <si>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</si>
  <si>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</si>
  <si>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</si>
  <si>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</si>
  <si>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</si>
  <si>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</si>
  <si>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</si>
  <si>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</si>
  <si>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</si>
  <si>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</si>
  <si>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</si>
  <si>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</si>
  <si>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</si>
  <si>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</si>
  <si>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</si>
  <si>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</si>
  <si>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</si>
  <si>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</si>
  <si>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</si>
  <si>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</si>
  <si>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</si>
  <si>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</si>
  <si>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</si>
  <si>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</si>
  <si>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</si>
  <si>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</si>
  <si>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</si>
  <si>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</si>
  <si>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</si>
  <si>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</si>
  <si>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</si>
  <si>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</si>
  <si>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</si>
  <si>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</si>
  <si>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</si>
  <si>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</si>
  <si>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</si>
  <si>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</si>
  <si>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</si>
  <si>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</si>
  <si>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</si>
  <si>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</si>
  <si>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</si>
  <si>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</si>
  <si>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</si>
  <si>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</si>
  <si>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</si>
  <si>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</si>
  <si>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</si>
  <si>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</si>
  <si>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</si>
  <si>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</si>
  <si>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</si>
  <si>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</si>
  <si>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</si>
  <si>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</si>
  <si>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</si>
  <si>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</si>
  <si>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</si>
  <si>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</si>
  <si>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</si>
  <si>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</si>
  <si>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</si>
  <si>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</si>
  <si>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</si>
  <si>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</si>
  <si>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</si>
  <si>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</si>
  <si>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</si>
  <si>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</si>
  <si>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</si>
  <si>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</si>
  <si>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</si>
  <si>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</si>
  <si>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</si>
  <si>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</si>
  <si>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</si>
  <si>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</si>
  <si>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</si>
  <si>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</si>
  <si>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</si>
  <si>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</si>
  <si>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</si>
  <si>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</si>
  <si>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</si>
  <si>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</si>
  <si>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</si>
  <si>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</si>
  <si>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</si>
  <si>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</si>
  <si>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</si>
  <si>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</si>
  <si>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</si>
  <si>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</si>
  <si>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</si>
  <si>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</si>
  <si>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</si>
  <si>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</si>
  <si>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</si>
  <si>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</si>
  <si>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</si>
  <si>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</si>
  <si>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</si>
  <si>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</si>
  <si>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</si>
  <si>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</si>
  <si>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</si>
  <si>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</si>
  <si>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</si>
  <si>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</si>
  <si>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</si>
  <si>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</si>
  <si>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</si>
  <si>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</si>
  <si>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</si>
  <si>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</si>
  <si>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</si>
  <si>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</si>
  <si>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</si>
  <si>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</si>
  <si>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</si>
  <si>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</si>
  <si>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</si>
  <si>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</si>
  <si>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</si>
  <si>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</si>
  <si>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</si>
  <si>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</si>
  <si>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</si>
  <si>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</si>
  <si>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</si>
  <si>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</si>
  <si>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</si>
  <si>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</si>
  <si>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</si>
  <si>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</si>
  <si>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</si>
  <si>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</si>
  <si>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</si>
  <si>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</si>
  <si>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</si>
  <si>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</si>
  <si>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</si>
  <si>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</si>
  <si>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</si>
  <si>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</si>
  <si>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</si>
  <si>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</si>
  <si>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</si>
  <si>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</si>
  <si>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</si>
  <si>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</si>
  <si>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</si>
  <si>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</si>
  <si>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</si>
  <si>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</si>
  <si>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</si>
  <si>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</si>
  <si>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</si>
  <si>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</si>
  <si>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</si>
  <si>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</si>
  <si>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</si>
  <si>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</si>
  <si>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</si>
  <si>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</si>
  <si>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</si>
  <si>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</si>
  <si>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</si>
  <si>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</si>
  <si>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</si>
  <si>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</si>
  <si>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</si>
  <si>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</si>
  <si>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</si>
  <si>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</si>
  <si>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</si>
  <si>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</si>
  <si>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</si>
  <si>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</si>
  <si>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</si>
  <si>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</si>
  <si>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</si>
  <si>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</si>
  <si>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</si>
  <si>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</si>
  <si>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</si>
  <si>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</si>
  <si>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</si>
  <si>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</si>
  <si>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</si>
  <si>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</si>
  <si>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</si>
  <si>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</si>
  <si>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</si>
  <si>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</si>
  <si>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</si>
  <si>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</si>
  <si>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</si>
  <si>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</si>
  <si>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</si>
  <si>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</si>
  <si>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</si>
  <si>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</si>
  <si>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</si>
  <si>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</si>
  <si>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</si>
  <si>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</si>
  <si>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</si>
  <si>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</si>
  <si>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</si>
  <si>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</si>
  <si>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</si>
  <si>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</si>
  <si>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</si>
  <si>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</si>
  <si>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</si>
  <si>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</si>
  <si>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</si>
  <si>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</si>
  <si>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</si>
  <si>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</si>
  <si>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</si>
  <si>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</si>
  <si>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</si>
  <si>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</si>
  <si>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</si>
  <si>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</si>
  <si>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</si>
  <si>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</si>
  <si>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</si>
  <si>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</si>
  <si>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</si>
  <si>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</si>
  <si>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</si>
  <si>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</si>
  <si>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</si>
  <si>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</si>
  <si>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</si>
  <si>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</si>
  <si>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</si>
  <si>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</si>
  <si>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</si>
  <si>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</si>
  <si>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</si>
  <si>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</si>
  <si>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</si>
  <si>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</si>
  <si>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</si>
  <si>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</si>
  <si>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</si>
  <si>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</si>
  <si>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</si>
  <si>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</si>
  <si>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</si>
  <si>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</si>
  <si>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</si>
  <si>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</si>
  <si>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</si>
  <si>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</si>
  <si>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</si>
  <si>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</si>
  <si>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</si>
  <si>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</si>
  <si>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</si>
  <si>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</si>
  <si>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</si>
  <si>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</si>
  <si>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</si>
  <si>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</si>
  <si>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</si>
  <si>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</si>
  <si>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</si>
  <si>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</si>
  <si>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</si>
  <si>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</si>
  <si>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</si>
  <si>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</si>
  <si>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</si>
  <si>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</si>
  <si>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</si>
  <si>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</si>
  <si>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</si>
  <si>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</si>
  <si>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</si>
  <si>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</si>
  <si>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</si>
  <si>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</si>
  <si>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</si>
  <si>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</si>
  <si>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</si>
  <si>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</si>
  <si>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</si>
  <si>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</si>
  <si>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</si>
  <si>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</si>
  <si>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</si>
  <si>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</si>
  <si>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</si>
  <si>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</si>
  <si>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</si>
  <si>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</si>
  <si>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</si>
  <si>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</si>
  <si>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</si>
  <si>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</si>
  <si>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</si>
  <si>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</si>
  <si>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</si>
  <si>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</si>
  <si>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</si>
  <si>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</si>
  <si>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</si>
  <si>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</si>
  <si>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</si>
  <si>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</si>
  <si>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</si>
  <si>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</si>
  <si>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</si>
  <si>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</si>
  <si>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</si>
  <si>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</si>
  <si>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</si>
  <si>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</si>
  <si>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</si>
  <si>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</si>
  <si>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</si>
  <si>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</si>
  <si>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</si>
  <si>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</si>
  <si>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</si>
  <si>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</si>
  <si>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</si>
  <si>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</si>
  <si>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</si>
  <si>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</si>
  <si>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</si>
  <si>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</si>
  <si>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</si>
  <si>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</si>
  <si>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</si>
  <si>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</si>
  <si>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</si>
  <si>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</si>
  <si>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</si>
  <si>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</si>
  <si>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</si>
  <si>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</si>
  <si>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</si>
  <si>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</si>
  <si>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</si>
  <si>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</si>
  <si>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</si>
  <si>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</si>
  <si>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</si>
  <si>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</si>
  <si>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</si>
  <si>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</si>
  <si>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</si>
  <si>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</si>
  <si>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</si>
  <si>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</si>
  <si>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</si>
  <si>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</si>
  <si>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</si>
  <si>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</si>
  <si>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</si>
  <si>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</si>
  <si>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</si>
  <si>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</si>
  <si>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</si>
  <si>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</si>
  <si>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</si>
  <si>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</si>
  <si>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</si>
  <si>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</si>
  <si>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</si>
  <si>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</si>
  <si>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</si>
  <si>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</si>
  <si>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</si>
  <si>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</si>
  <si>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</si>
  <si>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</si>
  <si>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</si>
  <si>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</si>
  <si>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</si>
  <si>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</si>
  <si>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</si>
  <si>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</si>
  <si>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</si>
  <si>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</si>
  <si>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</si>
  <si>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</si>
  <si>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</si>
  <si>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</si>
  <si>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</si>
  <si>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</si>
  <si>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</si>
  <si>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</si>
  <si>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</si>
  <si>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</si>
  <si>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</si>
  <si>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</si>
  <si>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</si>
  <si>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</si>
  <si>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</si>
  <si>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</si>
  <si>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</si>
  <si>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</si>
  <si>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</si>
  <si>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</si>
  <si>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</si>
  <si>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</si>
  <si>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</si>
  <si>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</si>
  <si>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</si>
  <si>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</si>
  <si>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</si>
  <si>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</si>
  <si>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</si>
  <si>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</si>
  <si>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</si>
  <si>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</si>
  <si>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</si>
  <si>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</si>
  <si>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</si>
  <si>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</si>
  <si>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</si>
  <si>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</si>
  <si>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</si>
  <si>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</si>
  <si>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</si>
  <si>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</si>
  <si>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</si>
  <si>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</si>
  <si>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</si>
  <si>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</si>
  <si>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</si>
  <si>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</si>
  <si>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</si>
  <si>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</si>
  <si>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</si>
  <si>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</si>
  <si>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</si>
  <si>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</si>
  <si>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</si>
  <si>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</si>
  <si>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</si>
  <si>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</si>
  <si>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</si>
  <si>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</si>
  <si>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</si>
  <si>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</si>
  <si>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</si>
  <si>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</si>
  <si>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</si>
  <si>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</si>
  <si>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</si>
  <si>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</si>
  <si>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</si>
  <si>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</si>
  <si>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</si>
  <si>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</si>
  <si>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</si>
  <si>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</si>
  <si>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</si>
  <si>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</si>
  <si>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</si>
  <si>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</si>
  <si>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</si>
  <si>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</si>
  <si>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</si>
  <si>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</si>
  <si>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</si>
  <si>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</si>
  <si>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</si>
  <si>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</si>
  <si>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</si>
  <si>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</si>
  <si>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</si>
  <si>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</si>
  <si>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</si>
  <si>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</si>
  <si>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</si>
  <si>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</si>
  <si>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</si>
  <si>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</si>
  <si>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</si>
  <si>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</si>
  <si>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</si>
  <si>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</si>
  <si>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</si>
  <si>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</si>
  <si>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</si>
  <si>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</si>
  <si>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</si>
  <si>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</si>
  <si>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</si>
  <si>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</si>
  <si>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</si>
  <si>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</si>
  <si>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</si>
  <si>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</si>
  <si>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</si>
  <si>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</si>
  <si>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</si>
  <si>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</si>
  <si>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</si>
  <si>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</si>
  <si>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</si>
  <si>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</si>
  <si>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</si>
  <si>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</si>
  <si>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</si>
  <si>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</si>
  <si>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</si>
  <si>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</si>
  <si>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</si>
  <si>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</si>
  <si>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</si>
  <si>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</si>
  <si>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</si>
  <si>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</si>
  <si>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</si>
  <si>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</si>
  <si>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</si>
  <si>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</si>
  <si>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</si>
  <si>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</si>
  <si>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</si>
  <si>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</si>
  <si>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</si>
  <si>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</si>
  <si>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</si>
  <si>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</si>
  <si>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</si>
  <si>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</si>
  <si>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</si>
  <si>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</si>
  <si>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</si>
  <si>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</si>
  <si>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</si>
  <si>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</si>
  <si>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</si>
  <si>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</si>
  <si>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</si>
  <si>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</si>
  <si>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</si>
  <si>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</si>
  <si>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</si>
  <si>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</si>
  <si>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</si>
  <si>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</si>
  <si>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</si>
  <si>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</si>
  <si>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</si>
  <si>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</si>
  <si>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</si>
  <si>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</si>
  <si>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</si>
  <si>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</si>
  <si>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</si>
  <si>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</si>
  <si>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</si>
  <si>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</si>
  <si>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</si>
  <si>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</si>
  <si>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</si>
  <si>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</si>
  <si>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</si>
  <si>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</si>
  <si>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</si>
  <si>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</si>
  <si>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</si>
  <si>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</si>
  <si>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</si>
  <si>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</si>
  <si>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</si>
  <si>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</si>
  <si>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</si>
  <si>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</si>
  <si>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</si>
  <si>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</si>
  <si>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</si>
  <si>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</si>
  <si>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</si>
  <si>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</si>
  <si>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</si>
  <si>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</si>
  <si>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</si>
  <si>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</si>
  <si>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</si>
  <si>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</si>
  <si>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</si>
  <si>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</si>
  <si>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</si>
  <si>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</si>
  <si>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</si>
  <si>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</si>
  <si>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</si>
  <si>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</si>
  <si>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</si>
  <si>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</si>
  <si>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</si>
  <si>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</si>
  <si>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</si>
  <si>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</si>
  <si>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</si>
  <si>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</si>
  <si>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</si>
  <si>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</si>
  <si>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</si>
  <si>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</si>
  <si>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</si>
  <si>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</si>
  <si>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</si>
  <si>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</si>
  <si>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</si>
  <si>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</si>
  <si>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</si>
  <si>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</si>
  <si>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</si>
  <si>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</si>
  <si>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</si>
  <si>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</si>
  <si>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</si>
  <si>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</si>
  <si>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</si>
  <si>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</si>
  <si>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</si>
  <si>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</si>
  <si>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</si>
  <si>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</si>
  <si>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</si>
  <si>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</si>
  <si>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</si>
  <si>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</si>
  <si>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</si>
  <si>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</si>
  <si>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</si>
  <si>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</si>
  <si>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</si>
  <si>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</si>
  <si>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</si>
  <si>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</si>
  <si>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</si>
  <si>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</si>
  <si>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</si>
  <si>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</si>
  <si>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</si>
  <si>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</si>
  <si>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</si>
  <si>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</si>
  <si>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</si>
  <si>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</si>
  <si>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</si>
  <si>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</si>
  <si>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</si>
  <si>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</si>
  <si>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</si>
  <si>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</si>
  <si>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</si>
  <si>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</si>
  <si>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</si>
  <si>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</si>
  <si>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</si>
  <si>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</si>
  <si>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</si>
  <si>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</si>
  <si>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</si>
  <si>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</si>
  <si>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</si>
  <si>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</si>
  <si>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</si>
  <si>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</si>
  <si>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</si>
  <si>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</si>
  <si>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</si>
  <si>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</si>
  <si>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</si>
  <si>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</si>
  <si>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</si>
  <si>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</si>
  <si>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</si>
  <si>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</si>
  <si>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</si>
  <si>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</si>
  <si>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</si>
  <si>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</si>
  <si>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</si>
  <si>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</si>
  <si>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</si>
  <si>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</si>
  <si>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</si>
  <si>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</si>
  <si>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</si>
  <si>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</si>
  <si>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</si>
  <si>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</si>
  <si>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</si>
  <si>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</si>
  <si>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</si>
  <si>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</si>
  <si>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</si>
  <si>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</si>
  <si>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</si>
  <si>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</si>
  <si>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</si>
  <si>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</si>
  <si>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</si>
  <si>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</si>
  <si>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</si>
  <si>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</si>
  <si>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</si>
  <si>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</si>
  <si>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</si>
  <si>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</si>
  <si>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</si>
  <si>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</si>
  <si>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</si>
  <si>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</si>
  <si>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</si>
  <si>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</si>
  <si>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</si>
  <si>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</si>
  <si>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</si>
  <si>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</si>
  <si>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</si>
  <si>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</si>
  <si>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</si>
  <si>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</si>
  <si>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</si>
  <si>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</si>
  <si>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</si>
  <si>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</si>
  <si>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</si>
  <si>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</si>
  <si>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</si>
  <si>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</si>
  <si>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</si>
  <si>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</si>
  <si>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</si>
  <si>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</si>
  <si>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</si>
  <si>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</si>
  <si>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</si>
  <si>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</si>
  <si>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</si>
  <si>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</si>
  <si>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</si>
  <si>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</si>
  <si>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</si>
  <si>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</si>
  <si>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</si>
  <si>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</si>
  <si>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</si>
  <si>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</si>
  <si>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</si>
  <si>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</si>
  <si>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</si>
  <si>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</si>
  <si>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</si>
  <si>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</si>
  <si>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</si>
  <si>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</si>
  <si>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</si>
  <si>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</si>
  <si>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</si>
  <si>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</si>
  <si>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</si>
  <si>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</si>
  <si>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</si>
  <si>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</si>
  <si>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</si>
  <si>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</si>
  <si>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</si>
  <si>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</si>
  <si>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</si>
  <si>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</si>
  <si>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</si>
  <si>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</si>
  <si>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</si>
  <si>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</si>
  <si>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</si>
  <si>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</si>
  <si>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</si>
  <si>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</si>
  <si>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</si>
  <si>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</si>
  <si>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</si>
  <si>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</si>
  <si>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</si>
  <si>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</si>
  <si>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</si>
  <si>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</si>
  <si>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</si>
  <si>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</si>
  <si>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</si>
  <si>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</si>
  <si>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</si>
  <si>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</si>
  <si>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</si>
  <si>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</si>
  <si>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</si>
  <si>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</si>
  <si>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</si>
  <si>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</si>
  <si>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</si>
  <si>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</si>
  <si>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</si>
  <si>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</si>
  <si>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</si>
  <si>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</si>
  <si>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</si>
  <si>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</si>
  <si>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</si>
  <si>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</si>
  <si>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</si>
  <si>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</si>
  <si>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</si>
  <si>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</si>
  <si>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</si>
  <si>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</si>
  <si>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</si>
  <si>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</si>
  <si>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</si>
  <si>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</si>
  <si>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</si>
  <si>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</si>
  <si>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</si>
  <si>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</si>
  <si>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</si>
  <si>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</si>
  <si>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</si>
  <si>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</si>
  <si>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</si>
  <si>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</si>
  <si>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</si>
  <si>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</si>
  <si>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</si>
  <si>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</si>
  <si>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</si>
  <si>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</si>
  <si>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</si>
  <si>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</si>
  <si>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</si>
  <si>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</si>
  <si>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</si>
  <si>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</si>
  <si>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</si>
  <si>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</si>
  <si>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</si>
  <si>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</si>
  <si>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</si>
  <si>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</si>
  <si>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</si>
  <si>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</si>
  <si>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</si>
  <si>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</si>
  <si>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</si>
  <si>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</si>
  <si>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</si>
  <si>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</si>
  <si>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</si>
  <si>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</si>
  <si>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</si>
  <si>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</si>
  <si>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</si>
  <si>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</si>
  <si>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</si>
  <si>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</si>
  <si>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</si>
  <si>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</si>
  <si>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</si>
  <si>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</si>
  <si>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</si>
  <si>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</si>
  <si>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</si>
  <si>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</si>
  <si>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</si>
  <si>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</si>
  <si>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</si>
  <si>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</si>
  <si>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</si>
  <si>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</si>
  <si>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</si>
  <si>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</si>
  <si>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</si>
  <si>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</si>
  <si>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</si>
  <si>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</si>
  <si>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</si>
  <si>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</si>
  <si>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</si>
  <si>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</si>
  <si>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</si>
  <si>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</si>
  <si>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</si>
  <si>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</si>
  <si>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</si>
  <si>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</si>
  <si>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</si>
  <si>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</si>
  <si>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</si>
  <si>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</si>
  <si>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</si>
  <si>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</si>
  <si>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</si>
  <si>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</si>
  <si>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</si>
  <si>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</si>
  <si>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</si>
  <si>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</si>
  <si>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</si>
  <si>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</si>
  <si>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</si>
  <si>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</si>
  <si>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</si>
  <si>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</si>
  <si>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</si>
  <si>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</si>
  <si>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</si>
  <si>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</si>
  <si>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</si>
  <si>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</si>
  <si>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</si>
  <si>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</si>
  <si>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</si>
  <si>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</si>
  <si>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</si>
  <si>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</si>
  <si>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</si>
  <si>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</si>
  <si>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</si>
  <si>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</si>
  <si>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</si>
  <si>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</si>
  <si>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</si>
  <si>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</si>
  <si>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</si>
  <si>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</si>
  <si>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</si>
  <si>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</si>
  <si>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</si>
  <si>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</si>
  <si>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</si>
  <si>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</si>
  <si>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</si>
  <si>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</si>
  <si>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</si>
  <si>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</si>
  <si>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</si>
  <si>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</si>
  <si>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</si>
  <si>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</si>
  <si>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</si>
  <si>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</si>
  <si>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</si>
  <si>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</si>
  <si>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</si>
  <si>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</si>
  <si>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</si>
  <si>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</si>
  <si>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</si>
  <si>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</si>
  <si>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</si>
  <si>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</si>
  <si>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</si>
  <si>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</si>
  <si>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</si>
  <si>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</si>
  <si>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</si>
  <si>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</si>
  <si>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</si>
  <si>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</si>
  <si>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</si>
  <si>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</si>
  <si>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</si>
  <si>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</si>
  <si>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</si>
  <si>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</si>
  <si>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</si>
  <si>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</si>
  <si>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</si>
  <si>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</si>
  <si>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</si>
  <si>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</si>
  <si>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</si>
  <si>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</si>
  <si>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</si>
  <si>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</si>
  <si>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</si>
  <si>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</si>
  <si>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</si>
  <si>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</si>
  <si>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</si>
  <si>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</si>
  <si>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</si>
  <si>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</si>
  <si>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</si>
  <si>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</si>
  <si>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</si>
  <si>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</si>
  <si>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</si>
  <si>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</si>
  <si>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</si>
  <si>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</si>
  <si>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</si>
  <si>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</si>
  <si>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</si>
  <si>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</si>
  <si>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</si>
  <si>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</si>
  <si>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</si>
  <si>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</si>
  <si>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</si>
  <si>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</si>
  <si>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</si>
  <si>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</si>
  <si>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</si>
  <si>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</si>
  <si>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</si>
  <si>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</si>
  <si>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</si>
  <si>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</si>
  <si>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</si>
  <si>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</si>
  <si>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</si>
  <si>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</si>
  <si>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</si>
  <si>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</si>
  <si>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</si>
  <si>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</si>
  <si>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</si>
  <si>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</si>
  <si>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</si>
  <si>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</si>
  <si>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</si>
  <si>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</si>
  <si>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</si>
  <si>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</si>
  <si>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</si>
  <si>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</si>
  <si>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</si>
  <si>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</si>
  <si>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</si>
  <si>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</si>
  <si>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</si>
  <si>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</si>
  <si>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</si>
  <si>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</si>
  <si>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</si>
  <si>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</si>
  <si>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</si>
  <si>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</si>
  <si>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</si>
  <si>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</si>
  <si>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</si>
  <si>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</si>
  <si>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</si>
  <si>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</si>
  <si>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</si>
  <si>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</si>
  <si>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</si>
  <si>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</si>
  <si>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</si>
  <si>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</si>
  <si>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</si>
  <si>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</si>
  <si>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</si>
  <si>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</si>
  <si>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</si>
  <si>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</si>
  <si>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</si>
  <si>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</si>
  <si>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</si>
  <si>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</si>
  <si>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</si>
  <si>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</si>
  <si>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</si>
  <si>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</si>
  <si>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</si>
  <si>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</si>
  <si>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</si>
  <si>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</si>
  <si>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</si>
  <si>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</si>
  <si>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</si>
  <si>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</si>
  <si>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</si>
  <si>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</si>
  <si>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</si>
  <si>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</si>
  <si>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</si>
  <si>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</si>
  <si>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</si>
  <si>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</si>
  <si>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</si>
  <si>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</si>
  <si>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</si>
  <si>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</si>
  <si>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</si>
  <si>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</si>
  <si>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</si>
  <si>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</si>
  <si>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</si>
  <si>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</si>
  <si>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</si>
  <si>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</si>
  <si>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</si>
  <si>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</si>
  <si>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</si>
  <si>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</si>
  <si>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</si>
  <si>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</si>
  <si>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</si>
  <si>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</si>
  <si>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</si>
  <si>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</si>
  <si>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</si>
  <si>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</si>
  <si>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</si>
  <si>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</si>
  <si>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</si>
  <si>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</si>
  <si>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</si>
  <si>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</si>
  <si>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</si>
  <si>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</si>
  <si>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</si>
  <si>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</si>
  <si>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</si>
  <si>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</si>
  <si>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</si>
  <si>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</si>
  <si>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</si>
  <si>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</si>
  <si>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</si>
  <si>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</si>
  <si>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</si>
  <si>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</si>
  <si>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</si>
  <si>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</si>
  <si>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</si>
  <si>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</si>
  <si>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</si>
  <si>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</si>
  <si>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</si>
  <si>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</si>
  <si>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</si>
  <si>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</si>
  <si>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</si>
  <si>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</si>
  <si>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</si>
  <si>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</si>
  <si>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</si>
  <si>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</si>
  <si>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</si>
  <si>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</si>
  <si>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</si>
  <si>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</si>
  <si>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</si>
  <si>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</si>
  <si>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</si>
  <si>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</si>
  <si>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</si>
  <si>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</si>
  <si>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</si>
  <si>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</si>
  <si>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</si>
  <si>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</si>
  <si>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</si>
  <si>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</si>
  <si>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</si>
  <si>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</si>
  <si>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</si>
  <si>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</si>
  <si>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</si>
  <si>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</si>
  <si>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</si>
  <si>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</si>
  <si>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</si>
  <si>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</si>
  <si>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</si>
  <si>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</si>
  <si>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</si>
  <si>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</si>
  <si>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</si>
  <si>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</si>
  <si>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</si>
  <si>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</si>
  <si>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</si>
  <si>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</si>
  <si>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</si>
  <si>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</si>
  <si>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</si>
  <si>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</si>
  <si>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</si>
  <si>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</si>
  <si>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</si>
  <si>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</si>
  <si>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</si>
  <si>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</si>
  <si>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</si>
  <si>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</si>
  <si>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</si>
  <si>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</si>
  <si>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</si>
  <si>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</si>
  <si>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</si>
  <si>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</si>
  <si>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</si>
  <si>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</si>
  <si>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</si>
  <si>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</si>
  <si>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</si>
  <si>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</si>
  <si>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</si>
  <si>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</si>
  <si>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</si>
  <si>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</si>
  <si>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</si>
  <si>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</si>
  <si>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</si>
  <si>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</si>
  <si>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</si>
  <si>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</si>
  <si>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</si>
  <si>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</si>
  <si>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</si>
  <si>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</si>
  <si>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</si>
  <si>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</si>
  <si>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</si>
  <si>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</si>
  <si>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</si>
  <si>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</si>
  <si>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</si>
  <si>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</si>
  <si>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</si>
  <si>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</si>
  <si>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</si>
  <si>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</si>
  <si>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</si>
  <si>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</si>
  <si>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</si>
  <si>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</si>
  <si>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</si>
  <si>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</si>
  <si>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</si>
  <si>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</si>
  <si>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</si>
  <si>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</si>
  <si>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</si>
  <si>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</si>
  <si>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</si>
  <si>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</si>
  <si>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</si>
  <si>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</si>
  <si>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</si>
  <si>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</si>
  <si>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</si>
  <si>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</si>
  <si>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</si>
  <si>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</si>
  <si>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</si>
  <si>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</si>
  <si>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</si>
  <si>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</si>
  <si>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</si>
  <si>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</si>
  <si>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</si>
  <si>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</si>
  <si>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</si>
  <si>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</si>
  <si>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</si>
  <si>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</si>
  <si>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</si>
  <si>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</si>
  <si>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</si>
  <si>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</si>
  <si>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</si>
  <si>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</si>
  <si>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</si>
  <si>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</si>
  <si>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</si>
  <si>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</si>
  <si>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</si>
  <si>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</si>
  <si>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</si>
  <si>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</si>
  <si>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</si>
  <si>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</si>
  <si>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</si>
  <si>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</si>
  <si>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</si>
  <si>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</si>
  <si>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</si>
  <si>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</si>
  <si>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</si>
  <si>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</si>
  <si>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</si>
  <si>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</si>
  <si>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</si>
  <si>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</si>
  <si>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</si>
  <si>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</si>
  <si>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</si>
  <si>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</si>
  <si>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</si>
  <si>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</si>
  <si>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</si>
  <si>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</si>
  <si>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</si>
  <si>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</si>
  <si>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</si>
  <si>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</si>
  <si>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</si>
  <si>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</si>
  <si>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</si>
  <si>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</si>
  <si>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</si>
  <si>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</si>
  <si>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</si>
  <si>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</si>
  <si>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</si>
  <si>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</si>
  <si>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</si>
  <si>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</si>
  <si>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</si>
  <si>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</si>
  <si>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</si>
  <si>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</si>
  <si>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</si>
  <si>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</si>
  <si>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</si>
  <si>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</si>
  <si>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</si>
  <si>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</si>
  <si>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</si>
  <si>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</si>
  <si>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</si>
  <si>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</si>
  <si>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</si>
  <si>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</si>
  <si>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</si>
  <si>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</si>
  <si>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</si>
  <si>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</si>
  <si>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</si>
  <si>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</si>
  <si>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</si>
  <si>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</si>
  <si>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</si>
  <si>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</si>
  <si>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</si>
  <si>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</si>
  <si>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</si>
  <si>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</si>
  <si>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</si>
  <si>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</si>
  <si>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</si>
  <si>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</si>
  <si>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</si>
  <si>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</si>
  <si>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</si>
  <si>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</si>
  <si>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</si>
  <si>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</si>
  <si>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</si>
  <si>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</si>
  <si>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</si>
  <si>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</si>
  <si>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</si>
  <si>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</si>
  <si>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</si>
  <si>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</si>
  <si>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</si>
  <si>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</si>
  <si>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</si>
  <si>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</si>
  <si>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</si>
  <si>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</si>
  <si>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</si>
  <si>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</si>
  <si>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</si>
  <si>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</si>
  <si>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</si>
  <si>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</si>
  <si>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</si>
  <si>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</si>
  <si>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</si>
  <si>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</si>
  <si>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</si>
  <si>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</si>
  <si>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</si>
  <si>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</si>
  <si>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</si>
  <si>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</si>
  <si>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</si>
  <si>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</si>
  <si>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</si>
  <si>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</si>
  <si>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</si>
  <si>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</si>
  <si>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</si>
  <si>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</si>
  <si>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</si>
  <si>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</si>
  <si>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</si>
  <si>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</si>
  <si>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</si>
  <si>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</si>
  <si>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</si>
  <si>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</si>
  <si>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</si>
  <si>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</si>
  <si>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</si>
  <si>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</si>
  <si>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</si>
  <si>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</si>
  <si>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</si>
  <si>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</si>
  <si>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</si>
  <si>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</si>
  <si>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</si>
  <si>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</si>
  <si>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</si>
  <si>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</si>
  <si>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</si>
  <si>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</si>
  <si>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</si>
  <si>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</si>
  <si>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</si>
  <si>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</si>
  <si>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</si>
  <si>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</si>
  <si>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</si>
  <si>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</si>
  <si>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</si>
  <si>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</si>
  <si>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</si>
  <si>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</si>
  <si>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</si>
  <si>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</si>
  <si>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</si>
  <si>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</si>
  <si>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</si>
  <si>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</si>
  <si>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</si>
  <si>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</si>
  <si>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</si>
  <si>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</si>
  <si>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</si>
  <si>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</si>
  <si>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</si>
  <si>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</si>
  <si>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</si>
  <si>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</si>
  <si>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</si>
  <si>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</si>
  <si>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</si>
  <si>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</si>
  <si>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</si>
  <si>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</si>
  <si>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</si>
  <si>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</si>
  <si>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</si>
  <si>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</si>
  <si>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</si>
  <si>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</si>
  <si>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</si>
  <si>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</si>
  <si>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</si>
  <si>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</si>
  <si>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</si>
  <si>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</si>
  <si>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</si>
  <si>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</si>
  <si>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</si>
  <si>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</si>
  <si>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</si>
  <si>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</si>
  <si>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</si>
  <si>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</si>
  <si>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</si>
  <si>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</si>
  <si>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</si>
  <si>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</si>
  <si>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</si>
  <si>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</si>
  <si>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</si>
  <si>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</si>
  <si>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</si>
  <si>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</si>
  <si>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</si>
  <si>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</si>
  <si>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</si>
  <si>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</si>
  <si>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</si>
  <si>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</si>
  <si>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</si>
  <si>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</si>
  <si>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</si>
  <si>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</si>
  <si>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</si>
  <si>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</si>
  <si>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</si>
  <si>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</si>
  <si>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</si>
  <si>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</si>
  <si>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</si>
  <si>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</si>
  <si>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</si>
  <si>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</si>
  <si>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</si>
  <si>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</si>
  <si>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</si>
  <si>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</si>
  <si>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</si>
  <si>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</si>
  <si>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</si>
  <si>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</si>
  <si>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</si>
  <si>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</si>
  <si>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</si>
  <si>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</si>
  <si>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</si>
  <si>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</si>
  <si>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</si>
  <si>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</si>
  <si>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</si>
  <si>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</si>
  <si>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</si>
  <si>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</si>
  <si>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</si>
  <si>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</si>
  <si>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</si>
  <si>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</si>
  <si>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</si>
  <si>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</si>
  <si>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</si>
  <si>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</si>
  <si>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</si>
  <si>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</si>
  <si>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</si>
  <si>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</si>
  <si>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</si>
  <si>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</si>
  <si>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</si>
  <si>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</si>
  <si>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</si>
  <si>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</si>
  <si>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</si>
  <si>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</si>
  <si>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</si>
  <si>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</si>
  <si>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</si>
  <si>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</si>
  <si>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</si>
  <si>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</si>
  <si>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</si>
  <si>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</si>
  <si>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</si>
  <si>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</si>
  <si>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</si>
  <si>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</si>
  <si>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</si>
  <si>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</si>
  <si>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</si>
  <si>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</si>
  <si>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</si>
  <si>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</si>
  <si>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</si>
  <si>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</si>
  <si>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</si>
  <si>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</si>
  <si>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</si>
  <si>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</si>
  <si>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</si>
  <si>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</si>
  <si>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</si>
  <si>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</si>
  <si>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</si>
  <si>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</si>
  <si>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</si>
  <si>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</si>
  <si>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</si>
  <si>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</si>
  <si>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</si>
  <si>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</si>
  <si>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</si>
  <si>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</si>
  <si>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</si>
  <si>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</si>
  <si>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</si>
  <si>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</si>
  <si>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</si>
  <si>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</si>
  <si>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</si>
  <si>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</si>
  <si>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</si>
  <si>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</si>
  <si>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</si>
  <si>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</si>
  <si>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</si>
  <si>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</si>
  <si>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</si>
  <si>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</si>
  <si>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</si>
  <si>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</si>
  <si>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</si>
  <si>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</si>
  <si>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</si>
  <si>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</si>
  <si>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</si>
  <si>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</si>
  <si>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</si>
  <si>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</si>
  <si>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</si>
  <si>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</si>
  <si>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</si>
  <si>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</si>
  <si>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</si>
  <si>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</si>
  <si>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</si>
  <si>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</si>
  <si>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</si>
  <si>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</si>
  <si>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</si>
  <si>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</si>
  <si>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</si>
  <si>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</si>
  <si>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</si>
  <si>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</si>
  <si>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</si>
  <si>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</si>
  <si>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</si>
  <si>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</si>
  <si>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</si>
  <si>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</si>
  <si>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</si>
  <si>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</si>
  <si>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</si>
  <si>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</si>
  <si>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</si>
  <si>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</si>
  <si>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</si>
  <si>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</si>
  <si>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</si>
  <si>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</si>
  <si>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</si>
  <si>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</si>
  <si>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</si>
  <si>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</si>
  <si>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</si>
  <si>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</si>
  <si>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</si>
  <si>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</si>
  <si>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</si>
  <si>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</si>
  <si>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</si>
  <si>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</si>
  <si>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</si>
  <si>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</si>
  <si>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</si>
  <si>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</si>
  <si>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</si>
  <si>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</si>
  <si>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</si>
  <si>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</si>
  <si>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</si>
  <si>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</si>
  <si>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</si>
  <si>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</si>
  <si>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</si>
  <si>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</si>
  <si>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</si>
  <si>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</si>
  <si>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</si>
  <si>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</si>
  <si>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</si>
  <si>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</si>
  <si>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</si>
  <si>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</si>
  <si>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</si>
  <si>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</si>
  <si>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</si>
  <si>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</si>
  <si>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</si>
  <si>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</si>
  <si>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</si>
  <si>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</si>
  <si>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</si>
  <si>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</si>
  <si>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</si>
  <si>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</si>
  <si>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</si>
  <si>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</si>
  <si>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</si>
  <si>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</si>
  <si>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</si>
  <si>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</si>
  <si>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</si>
  <si>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</si>
  <si>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</si>
  <si>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</si>
  <si>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</si>
  <si>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</si>
  <si>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</si>
  <si>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</si>
  <si>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</si>
  <si>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</si>
  <si>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</si>
  <si>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</si>
  <si>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</si>
  <si>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</si>
  <si>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</si>
  <si>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</si>
  <si>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</si>
  <si>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</si>
  <si>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</si>
  <si>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</si>
  <si>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</si>
  <si>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</si>
  <si>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</si>
  <si>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</si>
  <si>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</si>
  <si>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</si>
  <si>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</si>
  <si>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</si>
  <si>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</si>
  <si>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</si>
  <si>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</si>
  <si>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</si>
  <si>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</si>
  <si>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</si>
  <si>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</si>
  <si>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</si>
  <si>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</si>
  <si>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</si>
  <si>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</si>
  <si>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</si>
  <si>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</si>
  <si>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</si>
  <si>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</si>
  <si>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</si>
  <si>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</si>
  <si>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</si>
  <si>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</si>
  <si>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</si>
  <si>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</si>
  <si>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</si>
  <si>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</si>
  <si>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</si>
  <si>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</si>
  <si>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</si>
  <si>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</si>
  <si>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</si>
  <si>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</si>
  <si>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</si>
  <si>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</si>
  <si>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</si>
  <si>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</si>
  <si>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</si>
  <si>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</si>
  <si>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</si>
  <si>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</si>
  <si>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</si>
  <si>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</si>
  <si>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</si>
  <si>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</si>
  <si>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</si>
  <si>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</si>
  <si>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</si>
  <si>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</si>
  <si>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</si>
  <si>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</si>
  <si>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</si>
  <si>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</si>
  <si>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</si>
  <si>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</si>
  <si>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</si>
  <si>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</si>
  <si>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</si>
  <si>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</si>
  <si>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</si>
  <si>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</si>
  <si>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</si>
  <si>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</si>
  <si>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</si>
  <si>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</si>
  <si>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</si>
  <si>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</si>
  <si>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</si>
  <si>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</si>
  <si>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</si>
  <si>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</si>
  <si>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</si>
  <si>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</si>
  <si>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</si>
  <si>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</si>
  <si>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</si>
  <si>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</si>
  <si>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</si>
  <si>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</si>
  <si>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</si>
  <si>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</si>
  <si>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</si>
  <si>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</si>
  <si>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</si>
  <si>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</si>
  <si>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</si>
  <si>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</si>
  <si>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</si>
  <si>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</si>
  <si>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</si>
  <si>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</si>
  <si>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</si>
  <si>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</si>
  <si>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</si>
  <si>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</si>
  <si>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</si>
  <si>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</si>
  <si>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</si>
  <si>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</si>
  <si>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</si>
  <si>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</si>
  <si>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</si>
  <si>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</si>
  <si>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</si>
  <si>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</si>
  <si>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</si>
  <si>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</si>
  <si>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</si>
  <si>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</si>
  <si>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</si>
  <si>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</si>
  <si>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</si>
  <si>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</si>
  <si>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</si>
  <si>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</si>
  <si>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</si>
  <si>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</si>
  <si>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</si>
  <si>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</si>
  <si>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</si>
  <si>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</si>
  <si>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</si>
  <si>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</si>
  <si>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</si>
  <si>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</si>
  <si>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</si>
  <si>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</si>
  <si>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</si>
  <si>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</si>
  <si>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</si>
  <si>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</si>
  <si>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</si>
  <si>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</si>
  <si>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</si>
  <si>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</si>
  <si>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</si>
  <si>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</si>
  <si>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</si>
  <si>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</si>
  <si>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</si>
  <si>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</si>
  <si>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</si>
  <si>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</si>
  <si>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</si>
  <si>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</si>
  <si>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</si>
  <si>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</si>
  <si>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</si>
  <si>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</si>
  <si>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</si>
  <si>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</si>
  <si>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</si>
  <si>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</si>
  <si>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</si>
  <si>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</si>
  <si>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</si>
  <si>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</si>
  <si>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</si>
  <si>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</si>
  <si>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</si>
  <si>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</si>
  <si>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</si>
  <si>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</si>
  <si>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</si>
  <si>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</si>
  <si>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</si>
  <si>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</si>
  <si>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</si>
  <si>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</si>
  <si>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</si>
  <si>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</si>
  <si>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</si>
  <si>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</si>
  <si>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</si>
  <si>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</si>
  <si>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</si>
  <si>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</si>
  <si>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</si>
  <si>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</si>
  <si>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</si>
  <si>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</si>
  <si>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</si>
  <si>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</si>
  <si>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</si>
  <si>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</si>
  <si>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</si>
  <si>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</si>
  <si>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</si>
  <si>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</si>
  <si>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</si>
  <si>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</si>
  <si>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</si>
  <si>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</si>
  <si>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</si>
  <si>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</si>
  <si>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</si>
  <si>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</si>
  <si>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</si>
  <si>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</si>
  <si>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</si>
  <si>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</si>
  <si>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</si>
  <si>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</si>
  <si>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</si>
  <si>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</si>
  <si>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</si>
  <si>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</si>
  <si>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</si>
  <si>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</si>
  <si>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</si>
  <si>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</si>
  <si>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</si>
  <si>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</si>
  <si>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</si>
  <si>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</si>
  <si>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</si>
  <si>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</si>
  <si>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</si>
  <si>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</si>
  <si>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</si>
  <si>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</si>
  <si>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</si>
  <si>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</si>
  <si>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</si>
  <si>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</si>
  <si>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</si>
  <si>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</si>
  <si>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</si>
  <si>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</si>
  <si>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</si>
  <si>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</si>
  <si>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</si>
  <si>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</si>
  <si>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</si>
  <si>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</si>
  <si>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</si>
  <si>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</si>
  <si>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</si>
  <si>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</si>
  <si>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</si>
  <si>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</si>
  <si>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</si>
  <si>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</si>
  <si>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</si>
  <si>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</si>
  <si>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</si>
  <si>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</si>
  <si>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</si>
  <si>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</si>
  <si>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</si>
  <si>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</si>
  <si>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</si>
  <si>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</si>
  <si>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</si>
  <si>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</si>
  <si>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</si>
  <si>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</si>
  <si>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</si>
  <si>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</si>
  <si>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</si>
  <si>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</si>
  <si>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</si>
  <si>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</si>
  <si>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</si>
  <si>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</si>
  <si>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</si>
  <si>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</si>
  <si>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</si>
  <si>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</si>
  <si>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</si>
  <si>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</si>
  <si>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</si>
  <si>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</si>
  <si>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</si>
  <si>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</si>
  <si>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</si>
  <si>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</si>
  <si>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</si>
  <si>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</si>
  <si>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</si>
  <si>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</si>
  <si>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</si>
  <si>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</si>
  <si>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</si>
  <si>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</si>
  <si>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</si>
  <si>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</si>
  <si>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</si>
  <si>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</si>
  <si>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</si>
  <si>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</si>
  <si>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</si>
  <si>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</si>
  <si>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</si>
  <si>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</si>
  <si>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</si>
  <si>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</si>
  <si>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</si>
  <si>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</si>
  <si>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</si>
  <si>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</si>
  <si>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</si>
  <si>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</si>
  <si>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</si>
  <si>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</si>
  <si>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</si>
  <si>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</si>
  <si>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</si>
  <si>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</si>
  <si>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</si>
  <si>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</si>
  <si>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</si>
  <si>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</si>
  <si>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</si>
  <si>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</si>
  <si>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</si>
  <si>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</si>
  <si>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</si>
  <si>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</si>
  <si>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</si>
  <si>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</si>
  <si>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</si>
  <si>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</si>
  <si>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</si>
  <si>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</si>
  <si>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</si>
  <si>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</si>
  <si>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</si>
  <si>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</si>
  <si>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</si>
  <si>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</si>
  <si>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</si>
  <si>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</si>
  <si>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</si>
  <si>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</si>
  <si>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</si>
  <si>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</si>
  <si>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</si>
  <si>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</si>
  <si>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</si>
  <si>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</si>
  <si>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</si>
  <si>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</si>
  <si>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</si>
  <si>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</si>
  <si>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</si>
  <si>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</si>
  <si>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</si>
  <si>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</si>
  <si>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</si>
  <si>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</si>
  <si>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</si>
  <si>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</si>
  <si>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</si>
  <si>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</si>
  <si>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</si>
  <si>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</si>
  <si>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</si>
  <si>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</si>
  <si>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</si>
  <si>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</si>
  <si>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</si>
  <si>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</si>
  <si>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</si>
  <si>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</si>
  <si>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</si>
  <si>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</si>
  <si>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</si>
  <si>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</si>
  <si>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</si>
  <si>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</si>
  <si>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</si>
  <si>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</si>
  <si>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</si>
  <si>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</si>
  <si>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</si>
  <si>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</si>
  <si>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</si>
  <si>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</si>
  <si>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</si>
  <si>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</si>
  <si>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</si>
  <si>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</si>
  <si>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</si>
  <si>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</si>
  <si>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</si>
  <si>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</si>
  <si>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</si>
  <si>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</si>
  <si>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</si>
  <si>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</si>
  <si>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</si>
  <si>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</si>
  <si>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</si>
  <si>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</si>
  <si>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</si>
  <si>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</si>
  <si>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</si>
  <si>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</si>
  <si>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</si>
  <si>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</si>
  <si>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</si>
  <si>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</si>
  <si>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</si>
  <si>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</si>
  <si>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</si>
  <si>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</si>
  <si>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</si>
  <si>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</si>
  <si>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</si>
  <si>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</si>
  <si>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</si>
  <si>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</si>
  <si>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</si>
  <si>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</si>
  <si>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</si>
  <si>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</si>
  <si>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</si>
  <si>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</si>
  <si>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</si>
  <si>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</si>
  <si>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</si>
  <si>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</si>
  <si>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</si>
  <si>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</si>
  <si>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</si>
  <si>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</si>
  <si>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</si>
  <si>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</si>
  <si>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</si>
  <si>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</si>
  <si>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</si>
  <si>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</si>
  <si>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</si>
  <si>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</si>
  <si>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</si>
  <si>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</si>
  <si>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</si>
  <si>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</si>
  <si>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</si>
  <si>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</si>
  <si>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</si>
  <si>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</si>
  <si>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</si>
  <si>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</si>
  <si>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</si>
  <si>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</si>
  <si>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</si>
  <si>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</si>
  <si>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</si>
  <si>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</si>
  <si>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</si>
  <si>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</si>
  <si>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</si>
  <si>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</si>
  <si>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</si>
  <si>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</si>
  <si>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</si>
  <si>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</si>
  <si>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</si>
  <si>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</si>
  <si>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</si>
  <si>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</si>
  <si>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</si>
  <si>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</si>
  <si>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</si>
  <si>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</si>
  <si>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</si>
  <si>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</si>
  <si>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</si>
  <si>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</si>
  <si>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</si>
  <si>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</si>
  <si>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</si>
  <si>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</si>
  <si>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</si>
  <si>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</si>
  <si>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</si>
  <si>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</si>
  <si>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</si>
  <si>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</si>
  <si>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</si>
  <si>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</si>
  <si>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</si>
  <si>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</si>
  <si>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</si>
  <si>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</si>
  <si>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</si>
  <si>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</si>
  <si>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</si>
  <si>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</si>
  <si>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</si>
  <si>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</si>
  <si>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</si>
  <si>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</si>
  <si>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</si>
  <si>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</si>
  <si>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</si>
  <si>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</si>
  <si>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</si>
  <si>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</si>
  <si>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</si>
  <si>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</si>
  <si>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</si>
  <si>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</si>
  <si>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</si>
  <si>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</si>
  <si>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</si>
  <si>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</si>
  <si>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</si>
  <si>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</si>
  <si>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</si>
  <si>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</si>
  <si>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</si>
  <si>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</si>
  <si>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</si>
  <si>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</si>
  <si>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</si>
  <si>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</si>
  <si>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</si>
  <si>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</si>
  <si>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</si>
  <si>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</si>
  <si>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</si>
  <si>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</si>
  <si>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</si>
  <si>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</si>
  <si>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</si>
  <si>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</si>
  <si>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</si>
  <si>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</si>
  <si>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</si>
  <si>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</si>
  <si>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</si>
  <si>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</si>
  <si>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</si>
  <si>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</si>
  <si>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</si>
  <si>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</si>
  <si>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</si>
  <si>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</si>
  <si>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</si>
  <si>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</si>
  <si>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</si>
  <si>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</si>
  <si>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</si>
  <si>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</si>
  <si>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</si>
  <si>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</si>
  <si>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</si>
  <si>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</si>
  <si>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</si>
  <si>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</si>
  <si>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</si>
  <si>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</si>
  <si>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</si>
  <si>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</si>
  <si>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</si>
  <si>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</si>
  <si>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</si>
  <si>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</si>
  <si>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</si>
  <si>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</si>
  <si>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</si>
  <si>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</si>
  <si>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</si>
  <si>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</si>
  <si>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</si>
  <si>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</si>
  <si>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</si>
  <si>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</si>
  <si>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</si>
  <si>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</si>
  <si>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</si>
  <si>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</si>
  <si>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</si>
  <si>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</si>
  <si>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</si>
  <si>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</si>
  <si>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</si>
  <si>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</si>
  <si>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</si>
  <si>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</si>
  <si>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</si>
  <si>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</si>
  <si>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</si>
  <si>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</si>
  <si>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</si>
  <si>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</si>
  <si>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</si>
  <si>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</si>
  <si>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</si>
  <si>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</si>
  <si>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</si>
  <si>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</si>
  <si>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</si>
  <si>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</si>
  <si>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</si>
  <si>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</si>
  <si>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</si>
  <si>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</si>
  <si>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</si>
  <si>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</si>
  <si>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</si>
  <si>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</si>
  <si>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</si>
  <si>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</si>
  <si>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</si>
  <si>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</si>
  <si>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</si>
  <si>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</si>
  <si>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</si>
  <si>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</si>
  <si>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</si>
  <si>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</si>
  <si>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</si>
  <si>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</si>
  <si>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</si>
  <si>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</si>
  <si>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</si>
  <si>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</si>
  <si>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</si>
  <si>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</si>
  <si>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</si>
  <si>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</si>
  <si>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</si>
  <si>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</si>
  <si>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</si>
  <si>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</si>
  <si>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</si>
  <si>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</si>
  <si>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</si>
  <si>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</si>
  <si>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</si>
  <si>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</si>
  <si>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</si>
  <si>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</si>
  <si>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</si>
  <si>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</si>
  <si>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</si>
  <si>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</si>
  <si>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</si>
  <si>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</si>
  <si>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</si>
  <si>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</si>
  <si>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</si>
  <si>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</si>
  <si>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</si>
  <si>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</si>
  <si>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</si>
  <si>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</si>
  <si>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</si>
  <si>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</si>
  <si>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</si>
  <si>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</si>
  <si>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</si>
  <si>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</si>
  <si>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</si>
  <si>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</si>
  <si>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</si>
  <si>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</si>
  <si>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</si>
  <si>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</si>
  <si>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</si>
  <si>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</si>
  <si>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</si>
  <si>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</si>
  <si>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</si>
  <si>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</si>
  <si>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</si>
  <si>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</si>
  <si>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</si>
  <si>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</si>
  <si>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</si>
  <si>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</si>
  <si>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</si>
  <si>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</si>
  <si>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</si>
  <si>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</si>
  <si>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</si>
  <si>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</si>
  <si>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</si>
  <si>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</si>
  <si>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</si>
  <si>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</si>
  <si>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</si>
  <si>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</si>
  <si>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</si>
  <si>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</si>
  <si>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</si>
  <si>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</si>
  <si>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</si>
  <si>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</si>
  <si>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</si>
  <si>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</si>
  <si>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</si>
  <si>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</si>
  <si>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</si>
  <si>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</si>
  <si>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</si>
  <si>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</si>
  <si>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</si>
  <si>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</si>
  <si>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</si>
  <si>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</si>
  <si>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</si>
  <si>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</si>
  <si>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</si>
  <si>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</si>
  <si>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</si>
  <si>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</si>
  <si>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</si>
  <si>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</si>
  <si>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</si>
  <si>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</si>
  <si>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</si>
  <si>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</si>
  <si>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</si>
  <si>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</si>
  <si>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</si>
  <si>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</si>
  <si>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</si>
  <si>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</si>
  <si>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</si>
  <si>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</si>
  <si>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</si>
  <si>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</si>
  <si>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</si>
  <si>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</si>
  <si>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</si>
  <si>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</si>
  <si>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</si>
  <si>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</si>
  <si>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</si>
  <si>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</si>
  <si>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</si>
  <si>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</si>
  <si>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</si>
  <si>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</si>
  <si>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</si>
  <si>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</si>
  <si>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</si>
  <si>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</si>
  <si>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</si>
  <si>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</si>
  <si>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</si>
  <si>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</si>
  <si>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</si>
  <si>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</si>
  <si>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</si>
  <si>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</si>
  <si>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</si>
  <si>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</si>
  <si>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</si>
  <si>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</si>
  <si>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</si>
  <si>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</si>
  <si>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</si>
  <si>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</si>
  <si>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</si>
  <si>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</si>
  <si>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</si>
  <si>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</si>
  <si>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</si>
  <si>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</si>
  <si>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</si>
  <si>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</si>
  <si>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</si>
  <si>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</si>
  <si>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</si>
  <si>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</si>
  <si>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</si>
  <si>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</si>
  <si>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</si>
  <si>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</si>
  <si>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</si>
  <si>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</si>
  <si>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</si>
  <si>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</si>
  <si>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</si>
  <si>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</si>
  <si>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</si>
  <si>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</si>
  <si>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</si>
  <si>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</si>
  <si>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</si>
  <si>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</si>
  <si>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</si>
  <si>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</si>
  <si>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</si>
  <si>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</si>
  <si>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</si>
  <si>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</si>
  <si>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</si>
  <si>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</si>
  <si>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</si>
  <si>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</si>
  <si>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</si>
  <si>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</si>
  <si>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</si>
  <si>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</si>
  <si>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</si>
  <si>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</si>
  <si>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</si>
  <si>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</si>
  <si>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</si>
  <si>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</si>
  <si>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</si>
  <si>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</si>
  <si>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</si>
  <si>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</si>
  <si>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</si>
  <si>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</si>
  <si>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</si>
  <si>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</si>
  <si>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</si>
  <si>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</si>
  <si>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</si>
  <si>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</si>
  <si>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</si>
  <si>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</si>
  <si>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</si>
  <si>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</si>
  <si>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</si>
  <si>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</si>
  <si>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</si>
  <si>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</si>
  <si>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</si>
  <si>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</si>
  <si>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</si>
  <si>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</si>
  <si>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</si>
  <si>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</si>
  <si>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</si>
  <si>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</si>
  <si>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</si>
  <si>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</si>
  <si>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</si>
  <si>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</si>
  <si>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</si>
  <si>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</si>
  <si>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</si>
  <si>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</si>
  <si>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</si>
  <si>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</si>
  <si>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</si>
  <si>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</si>
  <si>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</si>
  <si>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</si>
  <si>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</si>
  <si>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</si>
  <si>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</si>
  <si>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</si>
  <si>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</si>
  <si>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</si>
  <si>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</si>
  <si>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</si>
  <si>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</si>
  <si>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</si>
  <si>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</si>
  <si>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</si>
  <si>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</si>
  <si>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</si>
  <si>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</si>
  <si>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</si>
  <si>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</si>
  <si>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</si>
  <si>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</si>
  <si>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</si>
  <si>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</si>
  <si>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</si>
  <si>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</si>
  <si>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</si>
  <si>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</si>
  <si>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</si>
  <si>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</si>
  <si>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</si>
  <si>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</si>
  <si>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</si>
  <si>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</si>
  <si>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</si>
  <si>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</si>
  <si>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</si>
  <si>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</si>
  <si>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</si>
  <si>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</si>
  <si>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</si>
  <si>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</si>
  <si>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</si>
  <si>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</si>
  <si>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</si>
  <si>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</si>
  <si>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</si>
  <si>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</si>
  <si>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</si>
  <si>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</si>
  <si>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</si>
  <si>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</si>
  <si>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</si>
  <si>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</si>
  <si>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</si>
  <si>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</si>
  <si>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</si>
  <si>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</si>
  <si>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</si>
  <si>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</si>
  <si>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</si>
  <si>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</si>
  <si>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</si>
  <si>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</si>
  <si>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</si>
  <si>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</si>
  <si>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</si>
  <si>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</si>
  <si>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</si>
  <si>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</si>
  <si>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</si>
  <si>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</si>
  <si>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</si>
  <si>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</si>
  <si>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</si>
  <si>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</si>
  <si>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</si>
  <si>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</si>
  <si>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</si>
  <si>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</si>
  <si>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</si>
  <si>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</si>
  <si>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</si>
  <si>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</si>
  <si>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</si>
  <si>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</si>
  <si>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</si>
  <si>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</si>
  <si>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</si>
  <si>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</si>
  <si>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</si>
  <si>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</si>
  <si>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</si>
  <si>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</si>
  <si>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</si>
  <si>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</si>
  <si>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</si>
  <si>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</si>
  <si>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</si>
  <si>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</si>
  <si>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</si>
  <si>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</si>
  <si>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</si>
  <si>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</si>
  <si>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</si>
  <si>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</si>
  <si>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</si>
  <si>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</si>
  <si>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</si>
  <si>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</si>
  <si>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</si>
  <si>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</si>
  <si>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</si>
  <si>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</si>
  <si>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</si>
  <si>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</si>
  <si>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</si>
  <si>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</si>
  <si>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</si>
  <si>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</si>
  <si>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</si>
  <si>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</si>
  <si>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</si>
  <si>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</si>
  <si>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</si>
  <si>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</si>
  <si>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</si>
  <si>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</si>
  <si>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</si>
  <si>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</si>
  <si>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</si>
  <si>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</si>
  <si>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</si>
  <si>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</si>
  <si>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</si>
  <si>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</si>
  <si>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</si>
  <si>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</si>
  <si>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</si>
  <si>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</si>
  <si>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</si>
  <si>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</si>
  <si>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</si>
  <si>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</si>
  <si>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</si>
  <si>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</si>
  <si>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</si>
  <si>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</si>
  <si>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</si>
  <si>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</si>
  <si>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</si>
  <si>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</si>
  <si>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</si>
  <si>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</si>
  <si>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</si>
  <si>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</si>
  <si>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</si>
  <si>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</si>
  <si>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</si>
  <si>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</si>
  <si>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</si>
  <si>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</si>
  <si>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</si>
  <si>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</si>
  <si>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</si>
  <si>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</si>
  <si>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</si>
  <si>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</si>
  <si>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</si>
  <si>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</si>
  <si>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</si>
  <si>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</si>
  <si>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</si>
  <si>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</si>
  <si>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</si>
  <si>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</si>
  <si>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</si>
  <si>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</si>
  <si>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</si>
  <si>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</si>
  <si>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</si>
  <si>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</si>
  <si>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</si>
  <si>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</si>
  <si>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</si>
  <si>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</si>
  <si>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</si>
  <si>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</si>
  <si>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</si>
  <si>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</si>
  <si>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</si>
  <si>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</si>
  <si>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</si>
  <si>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</si>
  <si>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</si>
  <si>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</si>
  <si>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</si>
  <si>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</si>
  <si>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</si>
  <si>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</si>
  <si>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</si>
  <si>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</si>
  <si>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</si>
  <si>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</si>
  <si>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</si>
  <si>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</si>
  <si>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</si>
  <si>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</si>
  <si>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</si>
  <si>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</si>
  <si>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</si>
  <si>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</si>
  <si>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</si>
  <si>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</si>
  <si>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</si>
  <si>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</si>
  <si>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</si>
  <si>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</si>
  <si>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</si>
  <si>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</si>
  <si>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</si>
  <si>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</si>
  <si>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</si>
  <si>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</si>
  <si>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</si>
  <si>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</si>
  <si>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</si>
  <si>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</si>
  <si>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</si>
  <si>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</si>
  <si>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</si>
  <si>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</si>
  <si>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</si>
  <si>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</si>
  <si>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</si>
  <si>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</si>
  <si>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</si>
  <si>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</si>
  <si>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</si>
  <si>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</si>
  <si>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</si>
  <si>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</si>
  <si>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</si>
  <si>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</si>
  <si>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</si>
  <si>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</si>
  <si>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</si>
  <si>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</si>
  <si>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</si>
  <si>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</si>
  <si>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</si>
  <si>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</si>
  <si>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</si>
  <si>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</si>
  <si>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</si>
  <si>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</si>
  <si>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</si>
  <si>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</si>
  <si>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</si>
  <si>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</si>
  <si>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</si>
  <si>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</si>
  <si>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</si>
  <si>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</si>
  <si>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</si>
  <si>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</si>
  <si>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</si>
  <si>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</si>
  <si>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</si>
  <si>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</si>
  <si>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</si>
  <si>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</si>
  <si>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</si>
  <si>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</si>
  <si>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</si>
  <si>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</si>
  <si>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</si>
  <si>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</si>
  <si>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</si>
  <si>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</si>
  <si>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</si>
  <si>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</si>
  <si>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</si>
  <si>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</si>
  <si>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</si>
  <si>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</si>
  <si>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</si>
  <si>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</si>
  <si>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</si>
  <si>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</si>
  <si>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</si>
  <si>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</si>
  <si>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</si>
  <si>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</si>
  <si>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</si>
  <si>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</si>
  <si>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</si>
  <si>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</si>
  <si>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</si>
  <si>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</si>
  <si>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</si>
  <si>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</si>
  <si>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</si>
  <si>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</si>
  <si>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</si>
  <si>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</si>
  <si>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</si>
  <si>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</si>
  <si>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</si>
  <si>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</si>
  <si>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</si>
  <si>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</si>
  <si>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</si>
  <si>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</si>
  <si>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</si>
  <si>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</si>
  <si>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</si>
  <si>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</si>
  <si>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</si>
  <si>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</si>
  <si>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</si>
  <si>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</si>
  <si>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</si>
  <si>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</si>
  <si>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</si>
  <si>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</si>
  <si>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</si>
  <si>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</si>
  <si>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</si>
  <si>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</si>
  <si>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</si>
  <si>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</si>
  <si>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</si>
  <si>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</si>
  <si>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</si>
  <si>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</si>
  <si>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</si>
  <si>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</si>
  <si>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</si>
  <si>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</si>
  <si>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</si>
  <si>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</si>
  <si>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</si>
  <si>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</si>
  <si>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</si>
  <si>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</si>
  <si>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</si>
  <si>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</si>
  <si>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</si>
  <si>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</si>
  <si>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</si>
  <si>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</si>
  <si>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</si>
  <si>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</si>
  <si>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</si>
  <si>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</si>
  <si>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</si>
  <si>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</si>
  <si>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</si>
  <si>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</si>
  <si>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</si>
  <si>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</si>
  <si>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</si>
  <si>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</si>
  <si>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</si>
  <si>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</si>
  <si>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</si>
  <si>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</si>
  <si>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</si>
  <si>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</si>
  <si>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</si>
  <si>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</si>
  <si>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</si>
  <si>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</si>
  <si>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</si>
  <si>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</si>
  <si>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</si>
  <si>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</si>
  <si>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</si>
  <si>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</si>
  <si>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</si>
  <si>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</si>
  <si>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</si>
  <si>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</si>
  <si>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</si>
  <si>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</si>
  <si>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</si>
  <si>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</si>
  <si>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</si>
  <si>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</si>
  <si>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</si>
  <si>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</si>
  <si>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</si>
  <si>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</si>
  <si>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</si>
  <si>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</si>
  <si>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</si>
  <si>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</si>
  <si>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</si>
  <si>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</si>
  <si>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</si>
  <si>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</si>
  <si>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</si>
  <si>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</si>
  <si>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</si>
  <si>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</si>
  <si>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</si>
  <si>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</si>
  <si>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</si>
  <si>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</si>
  <si>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</si>
  <si>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</si>
  <si>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</si>
  <si>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</si>
  <si>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</si>
  <si>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</si>
  <si>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</si>
  <si>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</si>
  <si>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</si>
  <si>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</si>
  <si>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</si>
  <si>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</si>
  <si>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</si>
  <si>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</si>
  <si>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</si>
  <si>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</si>
  <si>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</si>
  <si>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</si>
  <si>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</si>
  <si>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</si>
  <si>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</si>
  <si>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</si>
  <si>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</si>
  <si>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</si>
  <si>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</si>
  <si>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</si>
  <si>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</si>
  <si>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</si>
  <si>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</si>
  <si>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</si>
  <si>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</si>
  <si>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</si>
  <si>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</si>
  <si>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</si>
  <si>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</si>
  <si>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</si>
  <si>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</si>
  <si>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</si>
  <si>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</si>
  <si>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</si>
  <si>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</si>
  <si>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</si>
  <si>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</si>
  <si>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</si>
  <si>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</si>
  <si>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</si>
  <si>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</si>
  <si>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</si>
  <si>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</si>
  <si>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</si>
  <si>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</si>
  <si>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</si>
  <si>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</si>
  <si>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</si>
  <si>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</si>
  <si>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</si>
  <si>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</si>
  <si>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</si>
  <si>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</si>
  <si>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</si>
  <si>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</si>
  <si>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</si>
  <si>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</si>
  <si>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</si>
  <si>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</si>
  <si>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</si>
  <si>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</si>
  <si>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</si>
  <si>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</si>
  <si>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</si>
  <si>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</si>
  <si>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</si>
  <si>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</si>
  <si>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</si>
  <si>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</si>
  <si>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</si>
  <si>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</si>
  <si>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</si>
  <si>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</si>
  <si>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</si>
  <si>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</si>
  <si>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</si>
  <si>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</si>
  <si>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</si>
  <si>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</si>
  <si>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</si>
  <si>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</si>
  <si>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</si>
  <si>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</si>
  <si>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</si>
  <si>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</si>
  <si>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</si>
  <si>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</si>
  <si>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</si>
  <si>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</si>
  <si>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</si>
  <si>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</si>
  <si>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</si>
  <si>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</si>
  <si>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</si>
  <si>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</si>
  <si>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</si>
  <si>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</si>
  <si>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</si>
  <si>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</si>
  <si>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</si>
  <si>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</si>
  <si>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</si>
  <si>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</si>
  <si>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</si>
  <si>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</si>
  <si>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</si>
  <si>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</si>
  <si>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</si>
  <si>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</si>
  <si>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</si>
  <si>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</si>
  <si>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</si>
  <si>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</si>
  <si>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</si>
  <si>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</si>
  <si>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</si>
  <si>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</si>
  <si>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</si>
  <si>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</si>
  <si>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</si>
  <si>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</si>
  <si>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</si>
  <si>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</si>
  <si>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</si>
  <si>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</si>
  <si>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</si>
  <si>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</si>
  <si>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</si>
  <si>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</si>
  <si>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</si>
  <si>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</si>
  <si>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</si>
  <si>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</si>
  <si>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</si>
  <si>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</si>
  <si>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</si>
  <si>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</si>
  <si>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</si>
  <si>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</si>
  <si>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</si>
  <si>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</si>
  <si>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</si>
  <si>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</si>
  <si>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</si>
  <si>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</si>
  <si>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</si>
  <si>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</si>
  <si>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</si>
  <si>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</si>
  <si>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</si>
  <si>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</si>
  <si>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</si>
  <si>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</si>
  <si>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</si>
  <si>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</si>
  <si>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</si>
  <si>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</si>
  <si>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</si>
  <si>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</si>
  <si>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</si>
  <si>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</si>
  <si>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</si>
  <si>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</si>
  <si>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</si>
  <si>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</si>
  <si>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</si>
  <si>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</si>
  <si>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</si>
  <si>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</si>
  <si>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</si>
  <si>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</si>
  <si>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</si>
  <si>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</si>
  <si>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</si>
  <si>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</si>
  <si>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</si>
  <si>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</si>
  <si>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</si>
  <si>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</si>
  <si>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</si>
  <si>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</si>
  <si>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</si>
  <si>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</si>
  <si>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</si>
  <si>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</si>
  <si>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</si>
  <si>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</si>
  <si>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</si>
  <si>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</si>
  <si>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</si>
  <si>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</si>
  <si>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</si>
  <si>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</si>
  <si>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</si>
  <si>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</si>
  <si>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</si>
  <si>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</si>
  <si>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</si>
  <si>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</si>
  <si>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</si>
  <si>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</si>
  <si>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</si>
  <si>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</si>
  <si>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</si>
  <si>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</si>
  <si>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</si>
  <si>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</si>
  <si>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</si>
  <si>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</si>
  <si>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</si>
  <si>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</si>
  <si>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</si>
  <si>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</si>
  <si>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</si>
  <si>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</si>
  <si>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</si>
  <si>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</si>
  <si>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</si>
  <si>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</si>
  <si>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</si>
  <si>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</si>
  <si>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</si>
  <si>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</si>
  <si>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</si>
  <si>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</si>
  <si>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</si>
  <si>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</si>
  <si>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</si>
  <si>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</si>
  <si>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</si>
  <si>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</si>
  <si>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</si>
  <si>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</si>
  <si>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</si>
  <si>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</si>
  <si>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</si>
  <si>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</si>
  <si>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</si>
  <si>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</si>
  <si>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</si>
  <si>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</si>
  <si>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</si>
  <si>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</si>
  <si>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</si>
  <si>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</si>
  <si>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</si>
  <si>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</si>
  <si>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</si>
  <si>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</si>
  <si>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</si>
  <si>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</si>
  <si>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</si>
  <si>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</si>
  <si>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</si>
  <si>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</si>
  <si>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</si>
  <si>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</si>
  <si>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</si>
  <si>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</si>
  <si>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</si>
  <si>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</si>
  <si>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</si>
  <si>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</si>
  <si>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</si>
  <si>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</si>
  <si>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</si>
  <si>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</si>
  <si>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</si>
  <si>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</si>
  <si>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</si>
  <si>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</si>
  <si>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</si>
  <si>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</si>
  <si>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</si>
  <si>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</si>
  <si>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</si>
  <si>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</si>
  <si>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</si>
  <si>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</si>
  <si>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</si>
  <si>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</si>
  <si>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</si>
  <si>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</si>
  <si>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</si>
  <si>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</si>
  <si>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</si>
  <si>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</si>
  <si>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</si>
  <si>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</si>
  <si>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</si>
  <si>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</si>
  <si>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</si>
  <si>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</si>
  <si>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</si>
  <si>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</si>
  <si>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</si>
  <si>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</si>
  <si>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</si>
  <si>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</si>
  <si>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</si>
  <si>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</si>
  <si>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</si>
  <si>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</si>
  <si>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</si>
  <si>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</si>
  <si>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</si>
  <si>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</si>
  <si>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</si>
  <si>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</si>
  <si>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</si>
  <si>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</si>
  <si>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</si>
  <si>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</si>
  <si>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</si>
  <si>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</si>
  <si>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</si>
  <si>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</si>
  <si>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</si>
  <si>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</si>
  <si>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</si>
  <si>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</si>
  <si>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</si>
  <si>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</si>
  <si>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</si>
  <si>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</si>
  <si>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</si>
  <si>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</si>
  <si>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</si>
  <si>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</si>
  <si>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</si>
  <si>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</si>
  <si>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</si>
  <si>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</si>
  <si>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</si>
  <si>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</si>
  <si>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</si>
  <si>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</si>
  <si>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</si>
  <si>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</si>
  <si>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</si>
  <si>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</si>
  <si>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</si>
  <si>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</si>
  <si>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</si>
  <si>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</si>
  <si>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</si>
  <si>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</si>
  <si>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</si>
  <si>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</si>
  <si>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</si>
  <si>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</si>
  <si>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</si>
  <si>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</si>
  <si>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</si>
  <si>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</si>
  <si>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</si>
  <si>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</si>
  <si>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</si>
  <si>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</si>
  <si>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</si>
  <si>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</si>
  <si>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</si>
  <si>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</si>
  <si>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</si>
  <si>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</si>
  <si>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</si>
  <si>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</si>
  <si>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</si>
  <si>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</si>
  <si>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</si>
  <si>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</si>
  <si>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</si>
  <si>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</si>
  <si>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</si>
  <si>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</si>
  <si>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</si>
  <si>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</si>
  <si>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</si>
  <si>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</si>
  <si>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</si>
  <si>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</si>
  <si>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</si>
  <si>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</si>
  <si>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</si>
  <si>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</si>
  <si>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</si>
  <si>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</si>
  <si>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</si>
  <si>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</si>
  <si>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</si>
  <si>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</si>
  <si>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</si>
  <si>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</si>
  <si>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</si>
  <si>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</si>
  <si>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</si>
  <si>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</si>
  <si>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</si>
  <si>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</si>
  <si>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</si>
  <si>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</si>
  <si>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</si>
  <si>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</si>
  <si>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</si>
  <si>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</si>
  <si>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</si>
  <si>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</si>
  <si>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</si>
  <si>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</si>
  <si>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</si>
  <si>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</si>
  <si>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</si>
  <si>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</si>
  <si>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</si>
  <si>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</si>
  <si>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</si>
  <si>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</si>
  <si>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</si>
  <si>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</si>
  <si>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</si>
  <si>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</si>
  <si>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</si>
  <si>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</si>
  <si>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</si>
  <si>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</si>
  <si>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</si>
  <si>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</si>
  <si>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</si>
  <si>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</si>
  <si>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</si>
  <si>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</si>
  <si>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</si>
  <si>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</si>
  <si>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</si>
  <si>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</si>
  <si>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</si>
  <si>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</si>
  <si>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</si>
  <si>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</si>
  <si>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</si>
  <si>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</si>
  <si>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</si>
  <si>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</si>
  <si>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</si>
  <si>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</si>
  <si>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</si>
  <si>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</si>
  <si>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</si>
  <si>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</si>
  <si>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</si>
  <si>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</si>
  <si>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</si>
  <si>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</si>
  <si>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</si>
  <si>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</si>
  <si>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</si>
  <si>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</si>
  <si>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</si>
  <si>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</si>
  <si>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</si>
  <si>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</si>
  <si>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</si>
  <si>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</si>
  <si>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</si>
  <si>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</si>
  <si>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</si>
  <si>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</si>
  <si>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</si>
  <si>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</si>
  <si>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</si>
  <si>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</si>
  <si>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</si>
  <si>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</si>
  <si>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</si>
  <si>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</si>
  <si>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</si>
  <si>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</si>
  <si>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</si>
  <si>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</si>
  <si>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</si>
  <si>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</si>
  <si>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</si>
  <si>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</si>
  <si>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</si>
  <si>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</si>
  <si>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</si>
  <si>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</si>
  <si>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</si>
  <si>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</si>
  <si>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</si>
  <si>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</si>
  <si>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</si>
  <si>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</si>
  <si>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</si>
  <si>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</si>
  <si>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</si>
  <si>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</si>
  <si>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</si>
  <si>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</si>
  <si>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</si>
  <si>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</si>
  <si>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</si>
  <si>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</si>
  <si>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</si>
  <si>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</si>
  <si>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</si>
  <si>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</si>
  <si>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</si>
  <si>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</si>
  <si>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</si>
  <si>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</si>
  <si>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</si>
  <si>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</si>
  <si>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</si>
  <si>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</si>
  <si>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</si>
  <si>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</si>
  <si>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</si>
  <si>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</si>
  <si>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</si>
  <si>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</si>
  <si>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</si>
  <si>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</si>
  <si>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</si>
  <si>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</si>
  <si>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</si>
  <si>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</si>
  <si>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</si>
  <si>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</si>
  <si>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</si>
  <si>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</si>
  <si>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</si>
  <si>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</si>
  <si>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</si>
  <si>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</si>
  <si>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</si>
  <si>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</si>
  <si>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</si>
  <si>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</si>
  <si>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</si>
  <si>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</si>
  <si>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</si>
  <si>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</si>
  <si>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</si>
  <si>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</si>
  <si>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</si>
  <si>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</si>
  <si>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</si>
  <si>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</si>
  <si>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</si>
  <si>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</si>
  <si>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</si>
  <si>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</si>
  <si>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</si>
  <si>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</si>
  <si>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</si>
  <si>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</si>
  <si>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</si>
  <si>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</si>
  <si>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</si>
  <si>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</si>
  <si>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</si>
  <si>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</si>
  <si>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</si>
  <si>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</si>
  <si>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</si>
  <si>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</si>
  <si>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</si>
  <si>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</si>
  <si>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</si>
  <si>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</si>
  <si>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</si>
  <si>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</si>
  <si>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</si>
  <si>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</si>
  <si>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</si>
  <si>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</si>
  <si>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</si>
  <si>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</si>
  <si>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</si>
  <si>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</si>
  <si>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</si>
  <si>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</si>
  <si>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</si>
  <si>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</si>
  <si>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</si>
  <si>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</si>
  <si>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</si>
  <si>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</si>
  <si>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</si>
  <si>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</si>
  <si>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</si>
  <si>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</si>
  <si>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</si>
  <si>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</si>
  <si>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</si>
  <si>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</si>
  <si>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</si>
  <si>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</si>
  <si>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</si>
  <si>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</si>
  <si>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</si>
  <si>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</si>
  <si>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</si>
  <si>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</si>
  <si>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</si>
  <si>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</si>
  <si>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</si>
  <si>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</si>
  <si>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</si>
  <si>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</si>
  <si>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</si>
  <si>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</si>
  <si>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</si>
  <si>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</si>
  <si>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</si>
  <si>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</si>
  <si>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</si>
  <si>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</si>
  <si>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</si>
  <si>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</si>
  <si>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</si>
  <si>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</si>
  <si>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</si>
  <si>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</si>
  <si>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</si>
  <si>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</si>
  <si>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</si>
  <si>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</si>
  <si>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</si>
  <si>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</si>
  <si>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</si>
  <si>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</si>
  <si>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</si>
  <si>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</si>
  <si>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</si>
  <si>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</si>
  <si>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</si>
  <si>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</si>
  <si>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</si>
  <si>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</si>
  <si>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</si>
  <si>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</si>
  <si>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</si>
  <si>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</si>
  <si>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</si>
  <si>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</si>
  <si>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</si>
  <si>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</si>
  <si>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</si>
  <si>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</si>
  <si>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</si>
  <si>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</si>
  <si>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</si>
  <si>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</si>
  <si>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</si>
  <si>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</si>
  <si>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</si>
  <si>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</si>
  <si>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</si>
  <si>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</si>
  <si>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</si>
  <si>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</si>
  <si>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</si>
  <si>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</si>
  <si>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</si>
  <si>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</si>
  <si>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</si>
  <si>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</si>
  <si>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</si>
  <si>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</si>
  <si>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</si>
  <si>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</si>
  <si>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</si>
  <si>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</si>
  <si>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</si>
  <si>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</si>
  <si>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</si>
  <si>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</si>
  <si>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</si>
  <si>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</si>
  <si>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</si>
  <si>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</si>
  <si>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</si>
  <si>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</si>
  <si>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</si>
  <si>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</si>
  <si>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</si>
  <si>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</si>
  <si>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</si>
  <si>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</si>
  <si>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</si>
  <si>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</si>
  <si>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</si>
  <si>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</si>
  <si>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</si>
  <si>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</si>
  <si>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</si>
  <si>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</si>
  <si>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</si>
  <si>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</si>
  <si>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</si>
  <si>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</si>
  <si>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</si>
  <si>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</si>
  <si>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</si>
  <si>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</si>
  <si>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</si>
  <si>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</si>
  <si>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</si>
  <si>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</si>
  <si>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</si>
  <si>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</si>
  <si>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</si>
  <si>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</si>
  <si>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</si>
  <si>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</si>
  <si>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</si>
  <si>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</si>
  <si>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</si>
  <si>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</si>
  <si>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</si>
  <si>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</si>
  <si>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</si>
  <si>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</si>
  <si>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</si>
  <si>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</si>
  <si>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</si>
  <si>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</si>
  <si>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</si>
  <si>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</si>
  <si>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</si>
  <si>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</si>
  <si>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</si>
  <si>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</si>
  <si>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</si>
  <si>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</si>
  <si>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</si>
  <si>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</si>
  <si>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</si>
  <si>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</si>
  <si>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</si>
  <si>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</si>
  <si>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</si>
  <si>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</si>
  <si>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</si>
  <si>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</si>
  <si>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</si>
  <si>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</si>
  <si>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</si>
  <si>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</si>
  <si>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</si>
  <si>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</si>
  <si>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</si>
  <si>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</si>
  <si>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</si>
  <si>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</si>
  <si>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</si>
  <si>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</si>
  <si>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</si>
  <si>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</si>
  <si>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</si>
  <si>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</si>
  <si>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</si>
  <si>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</si>
  <si>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</si>
  <si>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</si>
  <si>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</si>
  <si>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</si>
  <si>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</si>
  <si>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</si>
  <si>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</si>
  <si>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</si>
  <si>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</si>
  <si>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</si>
  <si>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</si>
  <si>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</si>
  <si>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</si>
  <si>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</si>
  <si>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</si>
  <si>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</si>
  <si>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</si>
  <si>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</si>
  <si>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</si>
  <si>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</si>
  <si>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</si>
  <si>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</si>
  <si>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</si>
  <si>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</si>
  <si>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</si>
  <si>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</si>
  <si>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</si>
  <si>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</si>
  <si>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</si>
  <si>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</si>
  <si>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</si>
  <si>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</si>
  <si>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</si>
  <si>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</si>
  <si>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</si>
  <si>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</si>
  <si>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</si>
  <si>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</si>
  <si>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</si>
  <si>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</si>
  <si>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</si>
  <si>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</si>
  <si>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</si>
  <si>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</si>
  <si>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</si>
  <si>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</si>
  <si>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</si>
  <si>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</si>
  <si>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</si>
  <si>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</si>
  <si>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</si>
  <si>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</si>
  <si>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</si>
  <si>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</si>
  <si>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</si>
  <si>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</si>
  <si>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</si>
  <si>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</si>
  <si>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</si>
  <si>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</si>
  <si>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</si>
  <si>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</si>
  <si>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</si>
  <si>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</si>
  <si>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</si>
  <si>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</si>
  <si>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</si>
  <si>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</si>
  <si>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</si>
  <si>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</si>
  <si>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</si>
  <si>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</si>
  <si>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</si>
  <si>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</si>
  <si>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</si>
  <si>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</si>
  <si>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</si>
  <si>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</si>
  <si>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</si>
  <si>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</si>
  <si>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</si>
  <si>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</si>
  <si>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</si>
  <si>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</si>
  <si>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</si>
  <si>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</si>
  <si>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</si>
  <si>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</si>
  <si>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</si>
  <si>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</si>
  <si>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</si>
  <si>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</si>
  <si>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</si>
  <si>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</si>
  <si>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</si>
  <si>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</si>
  <si>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</si>
  <si>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</si>
  <si>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</si>
  <si>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</si>
  <si>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</si>
  <si>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</si>
  <si>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</si>
  <si>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</si>
  <si>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</si>
  <si>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</si>
  <si>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</si>
  <si>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</si>
  <si>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</si>
  <si>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</si>
  <si>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</si>
  <si>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</si>
  <si>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</si>
  <si>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</si>
  <si>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</si>
  <si>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</si>
  <si>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</si>
  <si>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</si>
  <si>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</si>
  <si>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</si>
  <si>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</si>
  <si>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</si>
  <si>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</si>
  <si>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</si>
  <si>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</si>
  <si>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</si>
  <si>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</si>
  <si>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</si>
  <si>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</si>
  <si>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</si>
  <si>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</si>
  <si>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</si>
  <si>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</si>
  <si>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</si>
  <si>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</si>
  <si>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</si>
  <si>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</si>
  <si>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</si>
  <si>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</si>
  <si>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</si>
  <si>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</si>
  <si>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</si>
  <si>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</si>
  <si>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</si>
  <si>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</si>
  <si>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</si>
  <si>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</si>
  <si>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</si>
  <si>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</si>
  <si>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</si>
  <si>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</si>
  <si>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</si>
  <si>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</si>
  <si>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</si>
  <si>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</si>
  <si>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</si>
  <si>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</si>
  <si>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</si>
  <si>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</si>
  <si>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</si>
  <si>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</si>
  <si>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</si>
  <si>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</si>
  <si>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</si>
  <si>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</si>
  <si>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</si>
  <si>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</si>
  <si>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</si>
  <si>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</si>
  <si>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</si>
  <si>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</si>
  <si>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</si>
  <si>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</si>
  <si>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</si>
  <si>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</si>
  <si>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</si>
  <si>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</si>
  <si>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</si>
  <si>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</si>
  <si>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</si>
  <si>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</si>
  <si>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</si>
  <si>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</si>
  <si>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</si>
  <si>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</si>
  <si>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</si>
  <si>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</si>
  <si>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</si>
  <si>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</si>
  <si>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</si>
  <si>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</si>
  <si>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</si>
  <si>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</si>
  <si>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</si>
  <si>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</si>
  <si>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</si>
  <si>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</si>
  <si>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</si>
  <si>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</si>
  <si>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</si>
  <si>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</si>
  <si>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</si>
  <si>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</si>
  <si>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</si>
  <si>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</si>
  <si>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</si>
  <si>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</si>
  <si>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</si>
  <si>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</si>
  <si>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</si>
  <si>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</si>
  <si>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</si>
  <si>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</si>
  <si>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</si>
  <si>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</si>
  <si>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</si>
  <si>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</si>
  <si>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</si>
  <si>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</si>
  <si>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</si>
  <si>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</si>
  <si>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</si>
  <si>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</si>
  <si>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</si>
  <si>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</si>
  <si>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</si>
  <si>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</si>
  <si>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</si>
  <si>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</si>
  <si>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</si>
  <si>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</si>
  <si>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</si>
  <si>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</si>
  <si>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</si>
  <si>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</si>
  <si>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</si>
  <si>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</si>
  <si>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</si>
  <si>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</si>
  <si>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</si>
  <si>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</si>
  <si>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</si>
  <si>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</si>
  <si>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</si>
  <si>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</si>
  <si>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</si>
  <si>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</si>
  <si>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</si>
  <si>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</si>
  <si>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</si>
  <si>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</si>
  <si>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</si>
  <si>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</si>
  <si>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</si>
  <si>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</si>
  <si>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</si>
  <si>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</si>
  <si>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</si>
  <si>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</si>
  <si>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</si>
  <si>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</si>
  <si>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</si>
  <si>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</si>
  <si>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</si>
  <si>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</si>
  <si>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</si>
  <si>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</si>
  <si>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</si>
  <si>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</si>
  <si>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</si>
  <si>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</si>
  <si>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</si>
  <si>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</si>
  <si>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</si>
  <si>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</si>
  <si>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</si>
  <si>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</si>
  <si>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</si>
  <si>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</si>
  <si>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</si>
  <si>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</si>
  <si>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</si>
  <si>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</si>
  <si>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</si>
  <si>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</si>
  <si>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</si>
  <si>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</si>
  <si>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</si>
  <si>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</si>
  <si>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</si>
  <si>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</si>
  <si>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</si>
  <si>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</si>
  <si>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</si>
  <si>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</si>
  <si>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</si>
  <si>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</si>
  <si>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</si>
  <si>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</si>
  <si>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</si>
  <si>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</si>
  <si>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</si>
  <si>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</si>
  <si>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</si>
  <si>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</si>
  <si>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</si>
  <si>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</si>
  <si>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</si>
  <si>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</si>
  <si>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</si>
  <si>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</si>
  <si>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</si>
  <si>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</si>
  <si>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</si>
  <si>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</si>
  <si>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</si>
  <si>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</si>
  <si>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</si>
  <si>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</si>
  <si>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</si>
  <si>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</si>
  <si>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</si>
  <si>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</si>
  <si>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</si>
  <si>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</si>
  <si>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</si>
  <si>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</si>
  <si>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</si>
  <si>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</si>
  <si>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</si>
  <si>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</si>
  <si>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</si>
  <si>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</si>
  <si>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</si>
  <si>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</si>
  <si>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</si>
  <si>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</si>
  <si>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</si>
  <si>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</si>
  <si>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</si>
  <si>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</si>
  <si>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</si>
  <si>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</si>
  <si>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</si>
  <si>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</si>
  <si>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</si>
  <si>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</si>
  <si>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</si>
  <si>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</si>
  <si>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</si>
  <si>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</si>
  <si>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</si>
  <si>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</si>
  <si>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</si>
  <si>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</si>
  <si>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</si>
  <si>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</si>
  <si>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</si>
  <si>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</si>
  <si>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</si>
  <si>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</si>
  <si>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</si>
  <si>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</si>
  <si>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</si>
  <si>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</si>
  <si>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</si>
  <si>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</si>
  <si>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</si>
  <si>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</si>
  <si>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</si>
  <si>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</si>
  <si>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</si>
  <si>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</si>
  <si>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</si>
  <si>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</si>
  <si>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</si>
  <si>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</si>
  <si>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</si>
  <si>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</si>
  <si>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</si>
  <si>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</si>
  <si>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</si>
  <si>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</si>
  <si>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</si>
  <si>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</si>
  <si>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</si>
  <si>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</si>
  <si>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</si>
  <si>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</si>
  <si>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</si>
  <si>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</si>
  <si>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</si>
  <si>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</si>
  <si>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</si>
  <si>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</si>
  <si>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</si>
  <si>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</si>
  <si>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</si>
  <si>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</si>
  <si>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</si>
  <si>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</si>
  <si>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</si>
  <si>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</si>
  <si>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</si>
  <si>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</si>
  <si>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</si>
  <si>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</si>
  <si>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</si>
  <si>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</si>
  <si>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</si>
  <si>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</si>
  <si>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</si>
  <si>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</si>
  <si>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</si>
  <si>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</si>
  <si>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</si>
  <si>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</si>
  <si>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</si>
  <si>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</si>
  <si>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</si>
  <si>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</si>
  <si>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</si>
  <si>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</si>
  <si>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</si>
  <si>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</si>
  <si>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</si>
  <si>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</si>
  <si>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</si>
  <si>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</si>
  <si>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</si>
  <si>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</si>
  <si>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</si>
  <si>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</si>
  <si>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</si>
  <si>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</si>
  <si>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</si>
  <si>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</si>
  <si>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</si>
  <si>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</si>
  <si>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</si>
  <si>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</si>
  <si>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</si>
  <si>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</si>
  <si>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</si>
  <si>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</si>
  <si>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</si>
  <si>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</si>
  <si>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</si>
  <si>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</si>
  <si>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</si>
  <si>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</si>
  <si>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</si>
  <si>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</si>
  <si>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</si>
  <si>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</si>
  <si>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</si>
  <si>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</si>
  <si>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</si>
  <si>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</si>
  <si>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</si>
  <si>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</si>
  <si>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</si>
  <si>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</si>
  <si>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</si>
  <si>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</si>
  <si>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</si>
  <si>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</si>
  <si>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</si>
  <si>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</si>
  <si>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</si>
  <si>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</si>
  <si>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</si>
  <si>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</si>
  <si>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</si>
  <si>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</si>
  <si>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</si>
  <si>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</si>
  <si>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</si>
  <si>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</si>
  <si>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</si>
  <si>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</si>
  <si>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</si>
  <si>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</si>
  <si>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</si>
  <si>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</si>
  <si>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</si>
  <si>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</si>
  <si>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</si>
  <si>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</si>
  <si>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</si>
  <si>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</si>
  <si>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</si>
  <si>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</si>
  <si>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</si>
  <si>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</si>
  <si>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</si>
  <si>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</si>
  <si>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</si>
  <si>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</si>
  <si>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</si>
  <si>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</si>
  <si>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</si>
  <si>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</si>
  <si>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</si>
  <si>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</si>
  <si>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</si>
  <si>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</si>
  <si>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</si>
  <si>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</si>
  <si>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</si>
  <si>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</si>
  <si>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</si>
  <si>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</si>
  <si>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</si>
  <si>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</si>
  <si>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</si>
  <si>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</si>
  <si>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</si>
  <si>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</si>
  <si>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</si>
  <si>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</si>
  <si>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</si>
  <si>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</si>
  <si>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</si>
  <si>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</si>
  <si>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</si>
  <si>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</si>
  <si>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</si>
  <si>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</si>
  <si>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</si>
  <si>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</si>
  <si>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</si>
  <si>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</si>
  <si>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</si>
  <si>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</si>
  <si>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</si>
  <si>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</si>
  <si>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</si>
  <si>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</si>
  <si>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</si>
  <si>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</si>
  <si>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</si>
  <si>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</si>
  <si>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</si>
  <si>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</si>
  <si>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</si>
  <si>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</si>
  <si>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</si>
  <si>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</si>
  <si>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</si>
  <si>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</si>
  <si>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</si>
  <si>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</si>
  <si>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</si>
  <si>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</si>
  <si>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</si>
  <si>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</si>
  <si>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</si>
  <si>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</si>
  <si>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</si>
  <si>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</si>
  <si>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</si>
  <si>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</si>
  <si>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</si>
  <si>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</si>
  <si>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</si>
  <si>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</si>
  <si>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</si>
  <si>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</si>
  <si>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</si>
  <si>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</si>
  <si>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</si>
  <si>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</si>
  <si>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</si>
  <si>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</si>
  <si>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</si>
  <si>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</si>
  <si>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</si>
  <si>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</si>
  <si>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</si>
  <si>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</si>
  <si>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</si>
  <si>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</si>
  <si>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</si>
  <si>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</si>
  <si>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</si>
  <si>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</si>
  <si>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</si>
  <si>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</si>
  <si>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</si>
  <si>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</si>
  <si>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</si>
  <si>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</si>
  <si>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</si>
  <si>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</si>
  <si>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</si>
  <si>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</si>
  <si>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</si>
  <si>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</si>
  <si>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</si>
  <si>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</si>
  <si>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</si>
  <si>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</si>
  <si>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</si>
  <si>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</si>
  <si>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</si>
  <si>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</si>
  <si>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</si>
  <si>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</si>
  <si>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</si>
  <si>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</si>
  <si>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</si>
  <si>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</si>
  <si>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</si>
  <si>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</si>
  <si>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</si>
  <si>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</si>
  <si>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</si>
  <si>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</si>
  <si>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</si>
  <si>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</si>
  <si>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</si>
  <si>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</si>
  <si>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</si>
  <si>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</si>
  <si>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</si>
  <si>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</si>
  <si>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</si>
  <si>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</si>
  <si>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</si>
  <si>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</si>
  <si>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</si>
  <si>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</si>
  <si>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</si>
  <si>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</si>
  <si>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</si>
  <si>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</si>
  <si>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</si>
  <si>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</si>
  <si>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</si>
  <si>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</si>
  <si>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</si>
  <si>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</si>
  <si>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</si>
  <si>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</si>
  <si>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</si>
  <si>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</si>
  <si>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</si>
  <si>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</si>
  <si>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</si>
  <si>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</si>
  <si>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</si>
  <si>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</si>
  <si>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</si>
  <si>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</si>
  <si>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</si>
  <si>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</si>
  <si>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</si>
  <si>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</si>
  <si>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</si>
  <si>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</si>
  <si>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</si>
  <si>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</si>
  <si>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</si>
  <si>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</si>
  <si>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</si>
  <si>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</si>
  <si>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</si>
  <si>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</si>
  <si>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</si>
  <si>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</si>
  <si>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</si>
  <si>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</si>
  <si>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</si>
  <si>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</si>
  <si>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</si>
  <si>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</si>
  <si>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</si>
  <si>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</si>
  <si>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</si>
  <si>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</si>
  <si>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</si>
  <si>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</si>
  <si>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</si>
  <si>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</si>
  <si>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</si>
  <si>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</si>
  <si>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</si>
  <si>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</si>
  <si>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</si>
  <si>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</si>
  <si>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</si>
  <si>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</si>
  <si>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</si>
  <si>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</si>
  <si>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</si>
  <si>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</si>
  <si>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</si>
  <si>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</si>
  <si>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</si>
  <si>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</si>
  <si>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</si>
  <si>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</si>
  <si>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</si>
  <si>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</si>
  <si>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</si>
  <si>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</si>
  <si>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</si>
  <si>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</si>
  <si>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</si>
  <si>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</si>
  <si>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</si>
  <si>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</si>
  <si>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</si>
  <si>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</si>
  <si>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</si>
  <si>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</si>
  <si>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</si>
  <si>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</si>
  <si>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</si>
  <si>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</si>
  <si>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</si>
  <si>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</si>
  <si>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</si>
  <si>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</si>
  <si>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</si>
  <si>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</si>
  <si>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</si>
  <si>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</si>
  <si>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</si>
  <si>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</si>
  <si>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</si>
  <si>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</si>
  <si>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</si>
  <si>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</si>
  <si>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</si>
  <si>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</si>
  <si>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</si>
  <si>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</si>
  <si>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</si>
  <si>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</si>
  <si>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</si>
  <si>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</si>
  <si>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</si>
  <si>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</si>
  <si>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</si>
  <si>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</si>
  <si>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</si>
  <si>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</si>
  <si>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</si>
  <si>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</si>
  <si>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</si>
  <si>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</si>
  <si>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</si>
  <si>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</si>
  <si>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</si>
  <si>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</si>
  <si>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</si>
  <si>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</si>
  <si>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</si>
  <si>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</si>
  <si>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</si>
  <si>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</si>
  <si>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</si>
  <si>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</si>
  <si>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</si>
  <si>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</si>
  <si>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</si>
  <si>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</si>
  <si>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</si>
  <si>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</si>
  <si>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</si>
  <si>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</si>
  <si>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</si>
  <si>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</si>
  <si>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</si>
  <si>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</si>
  <si>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</si>
  <si>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</si>
  <si>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</si>
  <si>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</si>
  <si>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</si>
  <si>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</si>
  <si>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</si>
  <si>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</si>
  <si>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</si>
  <si>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</si>
  <si>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</si>
  <si>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</si>
  <si>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</si>
  <si>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</si>
  <si>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</si>
  <si>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</si>
  <si>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</si>
  <si>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</si>
  <si>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</si>
  <si>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</si>
  <si>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</si>
  <si>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</si>
  <si>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</si>
  <si>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</si>
  <si>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</si>
  <si>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</si>
  <si>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</si>
  <si>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</si>
  <si>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</si>
  <si>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</si>
  <si>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</si>
  <si>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</si>
  <si>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</si>
  <si>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</si>
  <si>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</si>
  <si>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</si>
  <si>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</si>
  <si>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</si>
  <si>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</si>
  <si>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</si>
  <si>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</si>
  <si>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</si>
  <si>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</si>
  <si>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</si>
  <si>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</si>
  <si>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</si>
  <si>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</si>
  <si>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</si>
  <si>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</si>
  <si>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</si>
  <si>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</si>
  <si>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</si>
  <si>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</si>
  <si>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</si>
  <si>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</si>
  <si>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</si>
  <si>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</si>
  <si>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</si>
  <si>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</si>
  <si>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</si>
  <si>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</si>
  <si>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</si>
  <si>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</si>
  <si>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</si>
  <si>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</si>
  <si>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</si>
  <si>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</si>
  <si>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</si>
  <si>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</si>
  <si>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</si>
  <si>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</si>
  <si>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</si>
  <si>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</si>
  <si>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</si>
  <si>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</si>
  <si>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</si>
  <si>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</si>
  <si>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</si>
  <si>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</si>
  <si>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</si>
  <si>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</si>
  <si>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</si>
  <si>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</si>
  <si>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</si>
  <si>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</si>
  <si>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</si>
  <si>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</si>
  <si>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</si>
  <si>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</si>
  <si>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</si>
  <si>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</si>
  <si>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</si>
  <si>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</si>
  <si>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</si>
  <si>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</si>
  <si>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</si>
  <si>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</si>
  <si>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</si>
  <si>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</si>
  <si>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</si>
  <si>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</si>
  <si>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</si>
  <si>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</si>
  <si>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</si>
  <si>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</si>
  <si>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</si>
  <si>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</si>
  <si>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</si>
  <si>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</si>
  <si>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</si>
  <si>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</si>
  <si>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</si>
  <si>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</si>
  <si>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</si>
  <si>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</si>
  <si>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</si>
  <si>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</si>
  <si>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</si>
  <si>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</si>
  <si>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</si>
  <si>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</si>
  <si>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</si>
  <si>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</si>
  <si>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</si>
  <si>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</si>
  <si>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</si>
  <si>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</si>
  <si>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</si>
  <si>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</si>
  <si>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</si>
  <si>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</si>
  <si>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</si>
  <si>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</si>
  <si>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</si>
  <si>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</si>
  <si>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</si>
  <si>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</si>
  <si>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</si>
  <si>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</si>
  <si>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</si>
  <si>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</si>
  <si>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</si>
  <si>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</si>
  <si>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</si>
  <si>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</si>
  <si>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</si>
  <si>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</si>
  <si>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</si>
  <si>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</si>
  <si>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</si>
  <si>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</si>
  <si>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</si>
  <si>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</si>
  <si>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</si>
  <si>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</si>
  <si>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</si>
  <si>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</si>
  <si>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</si>
  <si>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</si>
  <si>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</si>
  <si>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</si>
  <si>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</si>
  <si>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</si>
  <si>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</si>
  <si>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</si>
  <si>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</si>
  <si>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</si>
  <si>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</si>
  <si>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</si>
  <si>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</si>
  <si>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</si>
  <si>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</si>
  <si>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</si>
  <si>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</si>
  <si>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</si>
  <si>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</si>
  <si>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</si>
  <si>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</si>
  <si>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</si>
  <si>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</si>
  <si>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</si>
  <si>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</si>
  <si>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</si>
  <si>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</si>
  <si>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</si>
  <si>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</si>
  <si>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</si>
  <si>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</si>
  <si>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</si>
  <si>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</si>
  <si>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</si>
  <si>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</si>
  <si>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</si>
  <si>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</si>
  <si>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</si>
  <si>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</si>
  <si>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</si>
  <si>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</si>
  <si>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</si>
  <si>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</si>
  <si>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</si>
  <si>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</si>
  <si>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</si>
  <si>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</si>
  <si>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</si>
  <si>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</si>
  <si>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</si>
  <si>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</si>
  <si>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</si>
  <si>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</si>
  <si>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</si>
  <si>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</si>
  <si>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</si>
  <si>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</si>
  <si>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</si>
  <si>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</si>
  <si>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</si>
  <si>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</si>
  <si>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</si>
  <si>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</si>
  <si>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</si>
  <si>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</si>
  <si>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</si>
  <si>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</si>
  <si>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</si>
  <si>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</si>
  <si>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</si>
  <si>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</si>
  <si>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</si>
  <si>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</si>
  <si>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</si>
  <si>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</si>
  <si>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</si>
  <si>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</si>
  <si>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</si>
  <si>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</si>
  <si>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</si>
  <si>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</si>
  <si>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</si>
  <si>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</si>
  <si>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</si>
  <si>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</si>
  <si>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</si>
  <si>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</si>
  <si>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</si>
  <si>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</si>
  <si>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</si>
  <si>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</si>
  <si>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</si>
  <si>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</si>
  <si>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</si>
  <si>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</si>
  <si>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</si>
  <si>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</si>
  <si>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</si>
  <si>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</si>
  <si>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</si>
  <si>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</si>
  <si>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</si>
  <si>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</si>
  <si>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</si>
  <si>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</si>
  <si>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</si>
  <si>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</si>
  <si>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</si>
  <si>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</si>
  <si>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</si>
  <si>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</si>
  <si>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</si>
  <si>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</si>
  <si>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</si>
  <si>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</si>
  <si>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</si>
  <si>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</si>
  <si>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</si>
  <si>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</si>
  <si>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</si>
  <si>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</si>
  <si>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</si>
  <si>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</si>
  <si>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</si>
  <si>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</si>
  <si>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</si>
  <si>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</si>
  <si>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</si>
  <si>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</si>
  <si>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</si>
  <si>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</si>
  <si>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</si>
  <si>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</si>
  <si>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</si>
  <si>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</si>
  <si>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</si>
  <si>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</si>
  <si>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</si>
  <si>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</si>
  <si>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</si>
  <si>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</si>
  <si>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</si>
  <si>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</si>
  <si>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</si>
  <si>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</si>
  <si>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</si>
  <si>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</si>
  <si>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</si>
  <si>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</si>
  <si>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</si>
  <si>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</si>
  <si>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</si>
  <si>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</si>
  <si>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</si>
  <si>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</si>
  <si>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</si>
  <si>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</si>
  <si>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</si>
  <si>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</si>
  <si>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</si>
  <si>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</si>
  <si>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</si>
  <si>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</si>
  <si>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</si>
  <si>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</si>
  <si>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</si>
  <si>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</si>
  <si>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</si>
  <si>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</si>
  <si>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</si>
  <si>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</si>
  <si>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</si>
  <si>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</si>
  <si>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</si>
  <si>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</si>
  <si>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</si>
  <si>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</si>
  <si>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</si>
  <si>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</si>
  <si>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</si>
  <si>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</si>
  <si>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</si>
  <si>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</si>
  <si>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</si>
  <si>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</si>
  <si>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</si>
  <si>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</si>
  <si>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</si>
  <si>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</si>
  <si>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</si>
  <si>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</si>
  <si>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</si>
  <si>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</si>
  <si>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</si>
  <si>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</si>
  <si>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</si>
  <si>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</si>
  <si>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</si>
  <si>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</si>
  <si>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</si>
  <si>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</si>
  <si>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</si>
  <si>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</si>
  <si>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</si>
  <si>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</si>
  <si>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</si>
  <si>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</si>
  <si>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</si>
  <si>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</si>
  <si>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</si>
  <si>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</si>
  <si>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</si>
  <si>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</si>
  <si>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</si>
  <si>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</si>
  <si>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</si>
  <si>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</si>
  <si>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</si>
  <si>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</si>
  <si>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</si>
  <si>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</si>
  <si>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</si>
  <si>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</si>
  <si>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</si>
  <si>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</si>
  <si>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</si>
  <si>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</si>
  <si>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</si>
  <si>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</si>
  <si>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</si>
  <si>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</si>
  <si>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</si>
  <si>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</si>
  <si>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</si>
  <si>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</si>
  <si>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</si>
  <si>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</si>
  <si>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</si>
  <si>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</si>
  <si>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</si>
  <si>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</si>
  <si>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</si>
  <si>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</si>
  <si>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</si>
  <si>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</si>
  <si>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</si>
  <si>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</si>
  <si>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</si>
  <si>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</si>
  <si>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</si>
  <si>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</si>
  <si>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</si>
  <si>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</si>
  <si>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</si>
  <si>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</si>
  <si>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</si>
  <si>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</si>
  <si>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</si>
  <si>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</si>
  <si>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</si>
  <si>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</si>
  <si>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</si>
  <si>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</si>
  <si>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</si>
  <si>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</si>
  <si>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</si>
  <si>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</si>
  <si>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</si>
  <si>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</si>
  <si>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</si>
  <si>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</si>
  <si>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</si>
  <si>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</si>
  <si>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</si>
  <si>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</si>
  <si>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</si>
  <si>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</si>
  <si>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</si>
  <si>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</si>
  <si>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</si>
  <si>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</si>
  <si>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</si>
  <si>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</si>
  <si>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</si>
  <si>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</si>
  <si>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</si>
  <si>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</si>
  <si>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</si>
  <si>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</si>
  <si>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</si>
  <si>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</si>
  <si>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</si>
  <si>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</si>
  <si>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</si>
  <si>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</si>
  <si>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</si>
  <si>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</si>
  <si>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</si>
  <si>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</si>
  <si>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</si>
  <si>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</si>
  <si>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</si>
  <si>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</si>
  <si>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</si>
  <si>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</si>
  <si>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</si>
  <si>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</si>
  <si>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</si>
  <si>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</si>
  <si>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</si>
  <si>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</si>
  <si>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</si>
  <si>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</si>
  <si>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</si>
  <si>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</si>
  <si>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</si>
  <si>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</si>
  <si>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</si>
  <si>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</si>
  <si>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</si>
  <si>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</si>
  <si>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</si>
  <si>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</si>
  <si>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</si>
  <si>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</si>
  <si>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</si>
  <si>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</si>
  <si>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</si>
  <si>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</si>
  <si>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</si>
  <si>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</si>
  <si>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</si>
  <si>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</si>
  <si>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</si>
  <si>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</si>
  <si>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</si>
  <si>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</si>
  <si>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</si>
  <si>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</si>
  <si>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</si>
  <si>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</si>
  <si>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</si>
  <si>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</si>
  <si>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</si>
  <si>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</si>
  <si>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</si>
  <si>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</si>
  <si>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</si>
  <si>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</si>
  <si>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</si>
  <si>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</si>
  <si>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</si>
  <si>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</si>
  <si>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</si>
  <si>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</si>
  <si>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</si>
  <si>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</si>
  <si>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</si>
  <si>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</si>
  <si>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</si>
  <si>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</si>
  <si>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</si>
  <si>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</si>
  <si>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</si>
  <si>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</si>
  <si>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</si>
  <si>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</si>
  <si>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</si>
  <si>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</si>
  <si>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</si>
  <si>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</si>
  <si>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</si>
  <si>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</si>
  <si>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</si>
  <si>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</si>
  <si>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</si>
  <si>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</si>
  <si>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</si>
  <si>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</si>
  <si>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</si>
  <si>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</si>
  <si>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</si>
  <si>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</si>
  <si>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</si>
  <si>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</si>
  <si>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</si>
  <si>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</si>
  <si>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</si>
  <si>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</si>
  <si>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</si>
  <si>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</si>
  <si>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</si>
  <si>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</si>
  <si>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</si>
  <si>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</si>
  <si>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</si>
  <si>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</si>
  <si>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</si>
  <si>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</si>
  <si>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</si>
  <si>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</si>
  <si>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</si>
  <si>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</si>
  <si>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</si>
  <si>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</si>
  <si>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</si>
  <si>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</si>
  <si>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</si>
  <si>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</si>
  <si>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</si>
  <si>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</si>
  <si>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</si>
  <si>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</si>
  <si>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</si>
  <si>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</si>
  <si>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</si>
  <si>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</si>
  <si>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</si>
  <si>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</si>
  <si>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</si>
  <si>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</si>
  <si>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</si>
  <si>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</si>
  <si>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</si>
  <si>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</si>
  <si>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</si>
  <si>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</si>
  <si>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</si>
  <si>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</si>
  <si>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</si>
  <si>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</si>
  <si>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</si>
  <si>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</si>
  <si>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</si>
  <si>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</si>
  <si>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</si>
  <si>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</si>
  <si>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</si>
  <si>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</si>
  <si>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</si>
  <si>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</si>
  <si>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</si>
  <si>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</si>
  <si>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</si>
  <si>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</si>
  <si>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</si>
  <si>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</si>
  <si>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</si>
  <si>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</si>
  <si>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</si>
  <si>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</si>
  <si>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</si>
  <si>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</si>
  <si>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</si>
  <si>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</si>
  <si>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</si>
  <si>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</si>
  <si>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</si>
  <si>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</si>
  <si>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</si>
  <si>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</si>
  <si>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</si>
  <si>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</si>
  <si>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</si>
  <si>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</si>
  <si>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</si>
  <si>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</si>
  <si>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</si>
  <si>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</si>
  <si>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</si>
  <si>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</si>
  <si>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</si>
  <si>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</si>
  <si>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</si>
  <si>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</si>
  <si>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</si>
  <si>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</si>
  <si>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</si>
  <si>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</si>
  <si>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</si>
  <si>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</si>
  <si>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</si>
  <si>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</si>
  <si>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</si>
  <si>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</si>
  <si>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</si>
  <si>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</si>
  <si>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</si>
  <si>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</si>
  <si>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</si>
  <si>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</si>
  <si>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</si>
  <si>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</si>
  <si>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</si>
  <si>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</si>
  <si>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</si>
  <si>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</si>
  <si>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</si>
  <si>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</si>
  <si>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</si>
  <si>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</si>
  <si>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</si>
  <si>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</si>
  <si>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</si>
  <si>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</si>
  <si>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</si>
  <si>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</si>
  <si>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</si>
  <si>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</si>
  <si>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</si>
  <si>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</si>
  <si>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</si>
  <si>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</si>
  <si>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</si>
  <si>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</si>
  <si>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</si>
  <si>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</si>
  <si>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</si>
  <si>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</si>
  <si>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</si>
  <si>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</si>
  <si>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</si>
  <si>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</si>
  <si>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</si>
  <si>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</si>
  <si>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</si>
  <si>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</si>
  <si>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</si>
  <si>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</si>
  <si>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</si>
  <si>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</si>
  <si>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</si>
  <si>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</si>
  <si>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</si>
  <si>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</si>
  <si>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</si>
  <si>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</si>
  <si>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</si>
  <si>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</si>
  <si>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</si>
  <si>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</si>
  <si>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</si>
  <si>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</si>
  <si>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</si>
  <si>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</si>
  <si>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</si>
  <si>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</si>
  <si>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</si>
  <si>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</si>
  <si>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</si>
  <si>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</si>
  <si>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</si>
  <si>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</si>
  <si>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</si>
  <si>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</si>
  <si>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</si>
  <si>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</si>
  <si>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</si>
  <si>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</si>
  <si>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</si>
  <si>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</si>
  <si>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</si>
  <si>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</si>
  <si>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</si>
  <si>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</si>
  <si>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</si>
  <si>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</si>
  <si>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</si>
  <si>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</si>
  <si>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</si>
  <si>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</si>
  <si>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</si>
  <si>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</si>
  <si>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</si>
  <si>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</si>
  <si>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</si>
  <si>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</si>
  <si>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</si>
  <si>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</si>
  <si>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</si>
  <si>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</si>
  <si>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</si>
  <si>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</si>
  <si>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</si>
  <si>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</si>
  <si>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</si>
  <si>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</si>
  <si>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</si>
  <si>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</si>
  <si>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</si>
  <si>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</si>
  <si>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</si>
  <si>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</si>
  <si>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</si>
  <si>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</si>
  <si>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</si>
  <si>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</si>
  <si>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</si>
  <si>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</si>
  <si>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</si>
  <si>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</si>
  <si>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</si>
  <si>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</si>
  <si>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</si>
  <si>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</si>
  <si>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</si>
  <si>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</si>
  <si>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</si>
  <si>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</si>
  <si>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</si>
  <si>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</si>
  <si>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</si>
  <si>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</si>
  <si>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</si>
  <si>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</si>
  <si>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</si>
  <si>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</si>
  <si>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</si>
  <si>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</si>
  <si>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</si>
  <si>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</si>
  <si>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</si>
  <si>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</si>
  <si>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</si>
  <si>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</si>
  <si>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</si>
  <si>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</si>
  <si>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</si>
  <si>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</si>
  <si>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</si>
  <si>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</si>
  <si>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</si>
  <si>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</si>
  <si>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</si>
  <si>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</si>
  <si>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</si>
  <si>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</si>
  <si>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</si>
  <si>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</si>
  <si>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</si>
  <si>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</si>
  <si>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</si>
  <si>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</si>
  <si>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</si>
  <si>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</si>
  <si>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</si>
  <si>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</si>
  <si>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</si>
  <si>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</si>
  <si>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</si>
  <si>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</si>
  <si>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</si>
  <si>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</si>
  <si>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</si>
  <si>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</si>
  <si>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</si>
  <si>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</si>
  <si>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</si>
  <si>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</si>
  <si>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</si>
  <si>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</si>
  <si>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</si>
  <si>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</si>
  <si>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</si>
  <si>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</si>
  <si>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</si>
  <si>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</si>
  <si>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</si>
  <si>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</si>
  <si>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</si>
  <si>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</si>
  <si>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</si>
  <si>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</si>
  <si>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</si>
  <si>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</si>
  <si>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</si>
  <si>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</si>
  <si>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</si>
  <si>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</si>
  <si>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</si>
  <si>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</si>
  <si>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</si>
  <si>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</si>
  <si>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</si>
  <si>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</si>
  <si>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</si>
  <si>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</si>
  <si>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</si>
  <si>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</si>
  <si>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</si>
  <si>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</si>
  <si>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</si>
  <si>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</si>
  <si>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</si>
  <si>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</si>
  <si>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</si>
  <si>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</si>
  <si>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</si>
  <si>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</si>
  <si>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</si>
  <si>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</si>
  <si>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</si>
  <si>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</si>
  <si>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</si>
  <si>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</si>
  <si>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</si>
  <si>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</si>
  <si>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</si>
  <si>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</si>
  <si>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</si>
  <si>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</si>
  <si>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</si>
  <si>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</si>
  <si>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</si>
  <si>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</si>
  <si>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</si>
  <si>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</si>
  <si>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</si>
  <si>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</si>
  <si>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</si>
  <si>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</si>
  <si>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</si>
  <si>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</si>
  <si>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</si>
  <si>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</si>
  <si>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</si>
  <si>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</si>
  <si>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</si>
  <si>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</si>
  <si>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</si>
  <si>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</si>
  <si>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</si>
  <si>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</si>
  <si>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</si>
  <si>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</si>
  <si>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</si>
  <si>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</si>
  <si>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</si>
  <si>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</si>
  <si>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</si>
  <si>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</si>
  <si>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</si>
  <si>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</si>
  <si>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</si>
  <si>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</si>
  <si>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</si>
  <si>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</si>
  <si>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</si>
  <si>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</si>
  <si>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</si>
  <si>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</si>
  <si>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</si>
  <si>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</si>
  <si>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</si>
  <si>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</si>
  <si>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</si>
  <si>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</si>
  <si>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</si>
  <si>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</si>
  <si>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</si>
  <si>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</si>
  <si>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</si>
  <si>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</si>
  <si>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</si>
  <si>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</si>
  <si>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</si>
  <si>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</si>
  <si>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</si>
  <si>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</si>
  <si>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</si>
  <si>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</si>
  <si>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</si>
  <si>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</si>
  <si>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</si>
  <si>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</si>
  <si>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</si>
  <si>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</si>
  <si>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</si>
  <si>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</si>
  <si>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</si>
  <si>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</si>
  <si>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</si>
  <si>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</si>
  <si>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</si>
  <si>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</si>
  <si>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</si>
  <si>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</si>
  <si>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</si>
  <si>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</si>
  <si>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</si>
  <si>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</si>
  <si>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</si>
  <si>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</si>
  <si>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</si>
  <si>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</si>
  <si>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</si>
  <si>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</si>
  <si>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</si>
  <si>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</si>
  <si>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</si>
  <si>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</si>
  <si>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</si>
  <si>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</si>
  <si>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</si>
  <si>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</si>
  <si>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</si>
  <si>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</si>
  <si>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</si>
  <si>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</si>
  <si>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</si>
  <si>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</si>
  <si>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</si>
  <si>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</si>
  <si>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</si>
  <si>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</si>
  <si>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</si>
  <si>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</si>
  <si>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</si>
  <si>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</si>
  <si>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</si>
  <si>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</si>
  <si>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</si>
  <si>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</si>
  <si>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</si>
  <si>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</si>
  <si>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</si>
  <si>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</si>
  <si>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</si>
  <si>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</si>
  <si>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</si>
  <si>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</si>
  <si>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</si>
  <si>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</si>
  <si>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</si>
  <si>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</si>
  <si>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</si>
  <si>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</si>
  <si>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</si>
  <si>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</si>
  <si>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</si>
  <si>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</si>
  <si>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</si>
  <si>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</si>
  <si>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</si>
  <si>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</si>
  <si>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</si>
  <si>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</si>
  <si>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</si>
  <si>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</si>
  <si>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</si>
  <si>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</si>
  <si>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</si>
  <si>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</si>
  <si>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</si>
  <si>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</si>
  <si>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</si>
  <si>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</si>
  <si>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</si>
  <si>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</si>
  <si>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</si>
  <si>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</si>
  <si>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</si>
  <si>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</si>
  <si>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</si>
  <si>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</si>
  <si>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</si>
  <si>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</si>
  <si>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</si>
  <si>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</si>
  <si>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</si>
  <si>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</si>
  <si>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</si>
  <si>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</si>
  <si>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</si>
  <si>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</si>
  <si>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</si>
  <si>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</si>
  <si>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</si>
  <si>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</si>
  <si>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</si>
  <si>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</si>
  <si>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</si>
  <si>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</si>
  <si>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</si>
  <si>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</si>
  <si>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</si>
  <si>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</si>
  <si>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</si>
  <si>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</si>
  <si>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</si>
  <si>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</si>
  <si>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</si>
  <si>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</si>
  <si>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</si>
  <si>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</si>
  <si>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</si>
  <si>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</si>
  <si>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</si>
  <si>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</si>
  <si>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</si>
  <si>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</si>
  <si>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</si>
  <si>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</si>
  <si>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</si>
  <si>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</si>
  <si>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</si>
  <si>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</si>
  <si>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</si>
  <si>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</si>
  <si>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</si>
  <si>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</si>
  <si>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</si>
  <si>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</si>
  <si>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</si>
  <si>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</si>
  <si>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</si>
  <si>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</si>
  <si>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</si>
  <si>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</si>
  <si>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</si>
  <si>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</si>
  <si>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</si>
  <si>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</si>
  <si>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</si>
  <si>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</si>
  <si>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</si>
  <si>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</si>
  <si>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</si>
  <si>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</si>
  <si>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</si>
  <si>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</si>
  <si>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</si>
  <si>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</si>
  <si>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</si>
  <si>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</si>
  <si>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</si>
  <si>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</si>
  <si>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</si>
  <si>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</si>
  <si>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</si>
  <si>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</si>
  <si>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</si>
  <si>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</si>
  <si>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</si>
  <si>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</si>
  <si>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</si>
  <si>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</si>
  <si>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</si>
  <si>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</si>
  <si>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</si>
  <si>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</si>
  <si>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</si>
  <si>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</si>
  <si>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</si>
  <si>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</si>
  <si>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</si>
  <si>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</si>
  <si>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</si>
  <si>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</si>
  <si>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</si>
  <si>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</si>
  <si>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</si>
  <si>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</si>
  <si>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</si>
  <si>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</si>
  <si>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</si>
  <si>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</si>
  <si>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</si>
  <si>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</si>
  <si>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</si>
  <si>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</si>
  <si>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</si>
  <si>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</si>
  <si>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</si>
  <si>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</si>
  <si>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</si>
  <si>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</si>
  <si>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</si>
  <si>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</si>
  <si>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</si>
  <si>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</si>
  <si>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</si>
  <si>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</si>
  <si>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</si>
  <si>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</si>
  <si>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</si>
  <si>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</si>
  <si>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</si>
  <si>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</si>
  <si>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</si>
  <si>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</si>
  <si>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</si>
  <si>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</si>
  <si>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</si>
  <si>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</si>
  <si>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</si>
  <si>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</si>
  <si>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</si>
  <si>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</si>
  <si>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</si>
  <si>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</si>
  <si>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</si>
  <si>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</si>
  <si>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</si>
  <si>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</si>
  <si>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</si>
  <si>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</si>
  <si>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</si>
  <si>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</si>
  <si>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</si>
  <si>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</si>
  <si>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</si>
  <si>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</si>
  <si>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</si>
  <si>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</si>
  <si>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</si>
  <si>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</si>
  <si>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</si>
  <si>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</si>
  <si>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</si>
  <si>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</si>
  <si>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</si>
  <si>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</si>
  <si>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</si>
  <si>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</si>
  <si>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</si>
  <si>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</si>
  <si>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</si>
  <si>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</si>
  <si>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</si>
  <si>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</si>
  <si>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</si>
  <si>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</si>
  <si>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</si>
  <si>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</si>
  <si>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</si>
  <si>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</si>
  <si>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</si>
  <si>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</si>
  <si>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</si>
  <si>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</si>
  <si>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</si>
  <si>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</si>
  <si>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</si>
  <si>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</si>
  <si>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</si>
  <si>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</si>
  <si>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</si>
  <si>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</si>
  <si>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</si>
  <si>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</si>
  <si>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</si>
  <si>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</si>
  <si>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</si>
  <si>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</si>
  <si>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</si>
  <si>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</si>
  <si>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</si>
  <si>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</si>
  <si>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</si>
  <si>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</si>
  <si>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</si>
  <si>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</si>
  <si>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</si>
  <si>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</si>
  <si>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</si>
  <si>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</si>
  <si>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</si>
  <si>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</si>
  <si>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</si>
  <si>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</si>
  <si>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</si>
  <si>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</si>
  <si>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</si>
  <si>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</si>
  <si>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</si>
  <si>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</si>
  <si>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</si>
  <si>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</si>
  <si>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</si>
  <si>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</si>
  <si>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</si>
  <si>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</si>
  <si>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</si>
  <si>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</si>
  <si>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</si>
  <si>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</si>
  <si>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</si>
  <si>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</si>
  <si>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</si>
  <si>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</si>
  <si>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</si>
  <si>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</si>
  <si>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</si>
  <si>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</si>
  <si>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</si>
  <si>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</si>
  <si>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</si>
  <si>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</si>
  <si>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</si>
  <si>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</si>
  <si>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</si>
  <si>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</si>
  <si>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</si>
  <si>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</si>
  <si>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</si>
  <si>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</si>
  <si>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</si>
  <si>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</si>
  <si>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</si>
  <si>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</si>
  <si>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</si>
  <si>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</si>
  <si>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</si>
  <si>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</si>
  <si>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</si>
  <si>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</si>
  <si>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</si>
  <si>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</si>
  <si>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</si>
  <si>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</si>
  <si>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</si>
  <si>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</si>
  <si>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</si>
  <si>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</si>
  <si>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</si>
  <si>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</si>
  <si>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</si>
  <si>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</si>
  <si>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</si>
  <si>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</si>
  <si>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</si>
  <si>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</si>
  <si>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</si>
  <si>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</si>
  <si>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</si>
  <si>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</si>
  <si>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</si>
  <si>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</si>
  <si>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</si>
  <si>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</si>
  <si>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</si>
  <si>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</si>
  <si>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</si>
  <si>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</si>
  <si>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</si>
  <si>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</si>
  <si>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</si>
  <si>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</si>
  <si>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</si>
  <si>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</si>
  <si>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</si>
  <si>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</si>
  <si>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</si>
  <si>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</si>
  <si>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</si>
  <si>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</si>
  <si>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</si>
  <si>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</si>
  <si>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</si>
  <si>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</si>
  <si>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</si>
  <si>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</si>
  <si>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</si>
  <si>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</si>
  <si>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</si>
  <si>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</si>
  <si>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</si>
  <si>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</si>
  <si>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</si>
  <si>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</si>
  <si>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</si>
  <si>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</si>
  <si>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</si>
  <si>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</si>
  <si>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</si>
  <si>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</si>
  <si>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</si>
  <si>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</si>
  <si>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</si>
  <si>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</si>
  <si>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</si>
  <si>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</si>
  <si>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</si>
  <si>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</si>
  <si>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</si>
  <si>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</si>
  <si>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</si>
  <si>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</si>
  <si>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</si>
  <si>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</si>
  <si>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</si>
  <si>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</si>
  <si>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</si>
  <si>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</si>
  <si>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</si>
  <si>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</si>
  <si>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</si>
  <si>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</si>
  <si>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</si>
  <si>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</si>
  <si>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</si>
  <si>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</si>
  <si>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</si>
  <si>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</si>
  <si>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</si>
  <si>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</si>
  <si>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</si>
  <si>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</si>
  <si>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</si>
  <si>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</si>
  <si>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</si>
  <si>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</si>
  <si>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</si>
  <si>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</si>
  <si>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</si>
  <si>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</si>
  <si>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</si>
  <si>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</si>
  <si>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</si>
  <si>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</si>
  <si>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</si>
  <si>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</si>
  <si>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</si>
  <si>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</si>
  <si>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</si>
  <si>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</si>
  <si>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</si>
  <si>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</si>
  <si>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</si>
  <si>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</si>
  <si>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</si>
  <si>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</si>
  <si>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</si>
  <si>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</si>
  <si>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</si>
  <si>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</si>
  <si>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</si>
  <si>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</si>
  <si>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</si>
  <si>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</si>
  <si>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</si>
  <si>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</si>
  <si>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</si>
  <si>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</si>
  <si>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</si>
  <si>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</si>
  <si>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</si>
  <si>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</si>
  <si>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</si>
  <si>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</si>
  <si>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</si>
  <si>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</si>
  <si>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</si>
  <si>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</si>
  <si>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</si>
  <si>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</si>
  <si>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</si>
  <si>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</si>
  <si>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</si>
  <si>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</si>
  <si>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</si>
  <si>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</si>
  <si>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</si>
  <si>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</si>
  <si>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</si>
  <si>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</si>
  <si>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</si>
  <si>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</si>
  <si>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</si>
  <si>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</si>
  <si>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</si>
  <si>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</si>
  <si>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</si>
  <si>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</si>
  <si>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</si>
  <si>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</si>
  <si>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</si>
  <si>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</si>
  <si>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</si>
  <si>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</si>
  <si>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</si>
  <si>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</si>
  <si>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</si>
  <si>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</si>
  <si>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</si>
  <si>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</si>
  <si>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</si>
  <si>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</si>
  <si>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</si>
  <si>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</si>
  <si>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</si>
  <si>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</si>
  <si>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</si>
  <si>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</si>
  <si>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</si>
  <si>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</si>
  <si>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</si>
  <si>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</si>
  <si>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</si>
  <si>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</si>
  <si>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</si>
  <si>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</si>
  <si>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</si>
  <si>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</si>
  <si>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</si>
  <si>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</si>
  <si>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</si>
  <si>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</si>
  <si>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</si>
  <si>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</si>
  <si>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</si>
  <si>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</si>
  <si>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</si>
  <si>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</si>
  <si>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</si>
  <si>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</si>
  <si>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</si>
  <si>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</si>
  <si>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</si>
  <si>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</si>
  <si>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</si>
  <si>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</si>
  <si>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</si>
  <si>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</si>
  <si>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</si>
  <si>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</si>
  <si>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</si>
  <si>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</si>
  <si>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</si>
  <si>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</si>
  <si>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</si>
  <si>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</si>
  <si>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</si>
  <si>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</si>
  <si>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</si>
  <si>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</si>
  <si>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</si>
  <si>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</si>
  <si>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</si>
  <si>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</si>
  <si>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</si>
  <si>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</si>
  <si>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</si>
  <si>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</si>
  <si>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</si>
  <si>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</si>
  <si>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</si>
  <si>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</si>
  <si>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</si>
  <si>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</si>
  <si>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</si>
  <si>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</si>
  <si>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</si>
  <si>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</si>
  <si>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</si>
  <si>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</si>
  <si>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</si>
  <si>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</si>
  <si>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</si>
  <si>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</si>
  <si>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</si>
  <si>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</si>
  <si>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</si>
  <si>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</si>
  <si>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</si>
  <si>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</si>
  <si>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</si>
  <si>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</si>
  <si>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</si>
  <si>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</si>
  <si>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</si>
  <si>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</si>
  <si>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</si>
  <si>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</si>
  <si>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</si>
  <si>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</si>
  <si>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</si>
  <si>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</si>
  <si>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</si>
  <si>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</si>
  <si>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</si>
  <si>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</si>
  <si>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</si>
  <si>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</si>
  <si>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</si>
  <si>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</si>
  <si>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</si>
  <si>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</si>
  <si>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</si>
  <si>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</si>
  <si>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</si>
  <si>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</si>
  <si>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</si>
  <si>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</si>
  <si>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</si>
  <si>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</si>
  <si>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</si>
  <si>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</si>
  <si>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</si>
  <si>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</si>
  <si>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</si>
  <si>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</si>
  <si>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</si>
  <si>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</si>
  <si>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</si>
  <si>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</si>
  <si>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</si>
  <si>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</si>
  <si>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</si>
  <si>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</si>
  <si>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</si>
  <si>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</si>
  <si>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</si>
  <si>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</si>
  <si>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</si>
  <si>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</si>
  <si>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</si>
  <si>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</si>
  <si>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</si>
  <si>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</si>
  <si>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</si>
  <si>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</si>
  <si>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</si>
  <si>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</si>
  <si>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</si>
  <si>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</si>
  <si>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</si>
  <si>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</si>
  <si>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</si>
  <si>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</si>
  <si>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</si>
  <si>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</si>
  <si>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</si>
  <si>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</si>
  <si>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</si>
  <si>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</si>
  <si>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</si>
  <si>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</si>
  <si>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</si>
  <si>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</si>
  <si>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</si>
  <si>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</si>
  <si>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</si>
  <si>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</si>
  <si>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</si>
  <si>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</si>
  <si>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</si>
  <si>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</si>
  <si>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</si>
  <si>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</si>
  <si>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</si>
  <si>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</si>
  <si>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</si>
  <si>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</si>
  <si>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</si>
  <si>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</si>
  <si>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</si>
  <si>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</si>
  <si>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</si>
  <si>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</si>
  <si>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</si>
  <si>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</si>
  <si>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</si>
  <si>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</si>
  <si>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</si>
  <si>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</si>
  <si>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</si>
  <si>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</si>
  <si>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</si>
  <si>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</si>
  <si>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</si>
  <si>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</si>
  <si>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</si>
  <si>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</si>
  <si>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</si>
  <si>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</si>
  <si>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</si>
  <si>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</si>
  <si>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</si>
  <si>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</si>
  <si>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</si>
  <si>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</si>
  <si>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</si>
  <si>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</si>
  <si>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</si>
  <si>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</si>
  <si>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</si>
  <si>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</si>
  <si>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</si>
  <si>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</si>
  <si>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</si>
  <si>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</si>
  <si>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</si>
  <si>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</si>
  <si>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</si>
  <si>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</si>
  <si>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</si>
  <si>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</si>
  <si>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</si>
  <si>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</si>
  <si>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</si>
  <si>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</si>
  <si>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</si>
  <si>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</si>
  <si>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</si>
  <si>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</si>
  <si>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</si>
  <si>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</si>
  <si>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</si>
  <si>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</si>
  <si>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</si>
  <si>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</si>
  <si>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</si>
  <si>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</si>
  <si>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</si>
  <si>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</si>
  <si>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</si>
  <si>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</si>
  <si>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</si>
  <si>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</si>
  <si>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</si>
  <si>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</si>
  <si>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</si>
  <si>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</si>
  <si>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</si>
  <si>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</si>
  <si>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</si>
  <si>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</si>
  <si>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</si>
  <si>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</si>
  <si>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</si>
  <si>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</si>
  <si>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</si>
  <si>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</si>
  <si>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</si>
  <si>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</si>
  <si>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</si>
  <si>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</si>
  <si>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</si>
  <si>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</si>
  <si>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</si>
  <si>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</si>
  <si>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</si>
  <si>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</si>
  <si>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</si>
  <si>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</si>
  <si>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</si>
  <si>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</si>
  <si>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</si>
  <si>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</si>
  <si>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</si>
  <si>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</si>
  <si>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</si>
  <si>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</si>
  <si>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</si>
  <si>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</si>
  <si>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</si>
  <si>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</si>
  <si>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</si>
  <si>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</si>
  <si>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</si>
  <si>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</si>
  <si>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</si>
  <si>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</si>
  <si>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</si>
  <si>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</si>
  <si>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</si>
  <si>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</si>
  <si>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</si>
  <si>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</si>
  <si>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</si>
  <si>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</si>
  <si>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</si>
  <si>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</si>
  <si>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</si>
  <si>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</si>
  <si>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</si>
  <si>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</si>
  <si>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</si>
  <si>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</si>
  <si>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</si>
  <si>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</si>
  <si>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</si>
  <si>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</si>
  <si>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</si>
  <si>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</si>
  <si>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</si>
  <si>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</si>
  <si>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</si>
  <si>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</si>
  <si>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</si>
  <si>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</si>
  <si>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</si>
  <si>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</si>
  <si>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</si>
  <si>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</si>
  <si>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</si>
  <si>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</si>
  <si>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</si>
  <si>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</si>
  <si>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</si>
  <si>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</si>
  <si>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</si>
  <si>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</si>
  <si>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</si>
  <si>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</si>
  <si>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</si>
  <si>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</si>
  <si>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</si>
  <si>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</si>
  <si>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</si>
  <si>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</si>
  <si>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</si>
  <si>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</si>
  <si>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</si>
  <si>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</si>
  <si>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</si>
  <si>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</si>
  <si>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</si>
  <si>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</si>
  <si>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</si>
  <si>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</si>
  <si>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</si>
  <si>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</si>
  <si>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</si>
  <si>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</si>
  <si>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</si>
  <si>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</si>
  <si>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</si>
  <si>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</si>
  <si>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</si>
  <si>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</si>
  <si>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</si>
  <si>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</si>
  <si>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</si>
  <si>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</si>
  <si>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</si>
  <si>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</si>
  <si>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</si>
  <si>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</si>
  <si>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</si>
  <si>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</si>
  <si>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</si>
  <si>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</si>
  <si>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</si>
  <si>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</si>
  <si>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</si>
  <si>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</si>
  <si>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</si>
  <si>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</si>
  <si>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</si>
  <si>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</si>
  <si>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</si>
  <si>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</si>
  <si>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</si>
  <si>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</si>
  <si>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</si>
  <si>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</si>
  <si>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</si>
  <si>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</si>
  <si>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</si>
  <si>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</si>
  <si>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</si>
  <si>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</si>
  <si>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</si>
  <si>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</si>
  <si>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</si>
  <si>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</si>
  <si>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</si>
  <si>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</si>
  <si>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</si>
  <si>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</si>
  <si>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</si>
  <si>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</si>
  <si>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</si>
  <si>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</si>
  <si>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</si>
  <si>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</si>
  <si>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</si>
  <si>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</si>
  <si>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</si>
  <si>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</si>
  <si>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</si>
  <si>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</si>
  <si>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</si>
  <si>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</si>
  <si>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</si>
  <si>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</si>
  <si>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</si>
  <si>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</si>
  <si>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</si>
  <si>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</si>
  <si>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</si>
  <si>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</si>
  <si>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</si>
  <si>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</si>
  <si>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</si>
  <si>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</si>
  <si>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</si>
  <si>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</si>
  <si>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</si>
  <si>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</si>
  <si>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</si>
  <si>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</si>
  <si>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</si>
  <si>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</si>
  <si>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</si>
  <si>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</si>
  <si>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</si>
  <si>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</si>
  <si>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</si>
  <si>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</si>
  <si>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</si>
  <si>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</si>
  <si>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</si>
  <si>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</si>
  <si>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</si>
  <si>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</si>
  <si>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</si>
  <si>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</si>
  <si>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</si>
  <si>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</si>
  <si>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</si>
  <si>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</si>
  <si>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</si>
  <si>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</si>
  <si>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</si>
  <si>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</si>
  <si>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</si>
  <si>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</si>
  <si>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</si>
  <si>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</si>
  <si>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</si>
  <si>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</si>
  <si>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</si>
  <si>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</si>
  <si>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</si>
  <si>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</si>
  <si>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</si>
  <si>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</si>
  <si>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</si>
  <si>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</si>
  <si>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</si>
  <si>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</si>
  <si>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</si>
  <si>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</si>
  <si>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</si>
  <si>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</si>
  <si>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</si>
  <si>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</si>
  <si>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</si>
  <si>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</si>
  <si>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</si>
  <si>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</si>
  <si>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</si>
  <si>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</si>
  <si>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</si>
  <si>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</si>
  <si>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</si>
  <si>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</si>
  <si>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</si>
  <si>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</si>
  <si>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</si>
  <si>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</si>
  <si>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</si>
  <si>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</si>
  <si>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</si>
  <si>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</si>
  <si>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</si>
  <si>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</si>
  <si>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</si>
  <si>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</si>
  <si>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</si>
  <si>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</si>
  <si>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</si>
  <si>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</si>
  <si>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</si>
  <si>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</si>
  <si>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</si>
  <si>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</si>
  <si>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</si>
  <si>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</si>
  <si>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</si>
  <si>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</si>
  <si>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</si>
  <si>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</si>
  <si>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</si>
  <si>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</si>
  <si>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</si>
  <si>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</si>
  <si>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</si>
  <si>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</si>
  <si>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</si>
  <si>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</si>
  <si>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</si>
  <si>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</si>
  <si>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</si>
  <si>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</si>
  <si>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</si>
  <si>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</si>
  <si>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</si>
  <si>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</si>
  <si>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</si>
  <si>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</si>
  <si>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</si>
  <si>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</si>
  <si>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</si>
  <si>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</si>
  <si>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</si>
  <si>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</si>
  <si>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</si>
  <si>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</si>
  <si>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</si>
  <si>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</si>
  <si>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</si>
  <si>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</si>
  <si>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</si>
  <si>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</si>
  <si>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</si>
  <si>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</si>
  <si>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</si>
  <si>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</si>
  <si>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</si>
  <si>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</si>
  <si>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</si>
  <si>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</si>
  <si>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</si>
  <si>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</si>
  <si>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</si>
  <si>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</si>
  <si>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</si>
  <si>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</si>
  <si>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</si>
  <si>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</si>
  <si>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</si>
  <si>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</si>
  <si>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</si>
  <si>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</si>
  <si>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</si>
  <si>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</si>
  <si>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</si>
  <si>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</si>
  <si>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</si>
  <si>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</si>
  <si>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</si>
  <si>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</si>
  <si>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</si>
  <si>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</si>
  <si>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</si>
  <si>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</si>
  <si>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</si>
  <si>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</si>
  <si>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</si>
  <si>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</si>
  <si>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</si>
  <si>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</si>
  <si>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</si>
  <si>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</si>
  <si>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</si>
  <si>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</si>
  <si>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</si>
  <si>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</si>
  <si>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</si>
  <si>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</si>
  <si>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</si>
  <si>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</si>
  <si>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</si>
  <si>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</si>
  <si>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</si>
  <si>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</si>
  <si>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</si>
  <si>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</si>
  <si>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</si>
  <si>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</si>
  <si>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</si>
  <si>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</si>
  <si>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</si>
  <si>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</si>
  <si>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</si>
  <si>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</si>
  <si>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</si>
  <si>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</si>
  <si>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</si>
  <si>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</si>
  <si>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</si>
  <si>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</si>
  <si>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</si>
  <si>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</si>
  <si>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</si>
  <si>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</si>
  <si>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</si>
  <si>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</si>
  <si>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</si>
  <si>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</si>
  <si>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</si>
  <si>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</si>
  <si>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</si>
  <si>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</si>
  <si>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</si>
  <si>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</si>
  <si>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</si>
  <si>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</si>
  <si>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</si>
  <si>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</si>
  <si>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</si>
  <si>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</si>
  <si>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</si>
  <si>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</si>
  <si>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</si>
  <si>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</si>
  <si>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</si>
  <si>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</si>
  <si>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</si>
  <si>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</si>
  <si>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</si>
  <si>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</si>
  <si>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</si>
  <si>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</si>
  <si>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</si>
  <si>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</si>
  <si>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</si>
  <si>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</si>
  <si>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</si>
  <si>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</si>
  <si>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</si>
  <si>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</si>
  <si>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</si>
  <si>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</si>
  <si>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</si>
  <si>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</si>
  <si>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</si>
  <si>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</si>
  <si>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</si>
  <si>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</si>
  <si>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</si>
  <si>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</si>
  <si>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</si>
  <si>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</si>
  <si>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</si>
  <si>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</si>
  <si>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</si>
  <si>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</si>
  <si>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</si>
  <si>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</si>
  <si>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</si>
  <si>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</si>
  <si>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</si>
  <si>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</si>
  <si>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</si>
  <si>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</si>
  <si>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</si>
  <si>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</si>
  <si>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</si>
  <si>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</si>
  <si>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</si>
  <si>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</si>
  <si>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</si>
  <si>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</si>
  <si>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</si>
  <si>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</si>
  <si>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</si>
  <si>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</si>
  <si>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</si>
  <si>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</si>
  <si>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</si>
  <si>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</si>
  <si>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</si>
  <si>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</si>
  <si>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</si>
  <si>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</si>
  <si>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</si>
  <si>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</si>
  <si>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</si>
  <si>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</si>
  <si>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</si>
  <si>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</si>
  <si>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</si>
  <si>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</si>
  <si>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</si>
  <si>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</si>
  <si>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</si>
  <si>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</si>
  <si>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</si>
  <si>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</si>
  <si>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</si>
  <si>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</si>
  <si>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</si>
  <si>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</si>
  <si>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</si>
  <si>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</si>
  <si>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</si>
  <si>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</si>
  <si>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</si>
  <si>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</si>
  <si>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</si>
  <si>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</si>
  <si>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</si>
  <si>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</si>
  <si>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</si>
  <si>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</si>
  <si>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</si>
  <si>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</si>
  <si>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</si>
  <si>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</si>
  <si>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</si>
  <si>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</si>
  <si>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</si>
  <si>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</si>
  <si>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</si>
  <si>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</si>
  <si>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</si>
  <si>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</si>
  <si>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</si>
  <si>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</si>
  <si>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</si>
  <si>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</si>
  <si>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</si>
  <si>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</si>
  <si>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</si>
  <si>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</si>
  <si>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</si>
  <si>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</si>
  <si>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</si>
  <si>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</si>
  <si>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</si>
  <si>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</si>
  <si>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</si>
  <si>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</si>
  <si>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</si>
  <si>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</si>
  <si>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</si>
  <si>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</si>
  <si>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</si>
  <si>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</si>
  <si>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</si>
  <si>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</si>
  <si>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</si>
  <si>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</si>
  <si>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</si>
  <si>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</si>
  <si>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</si>
  <si>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</si>
  <si>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</si>
  <si>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</si>
  <si>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</si>
  <si>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</si>
  <si>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</si>
  <si>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</si>
  <si>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</si>
  <si>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</si>
  <si>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</si>
  <si>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</si>
  <si>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</si>
  <si>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</si>
  <si>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</si>
  <si>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</si>
  <si>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</si>
  <si>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</si>
  <si>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</si>
  <si>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</si>
  <si>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</si>
  <si>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</si>
  <si>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</si>
  <si>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</si>
  <si>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</si>
  <si>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</si>
  <si>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</si>
  <si>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</si>
  <si>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</si>
  <si>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</si>
  <si>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</si>
  <si>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</si>
  <si>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</si>
  <si>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</si>
  <si>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</si>
  <si>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</si>
  <si>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</si>
  <si>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</si>
  <si>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</si>
  <si>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</si>
  <si>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</si>
  <si>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</si>
  <si>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</si>
  <si>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</si>
  <si>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</si>
  <si>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</si>
  <si>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</si>
  <si>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</si>
  <si>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</si>
  <si>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</si>
  <si>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</si>
  <si>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</si>
  <si>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</si>
  <si>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</si>
  <si>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</si>
  <si>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</si>
  <si>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</si>
  <si>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</si>
  <si>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</si>
  <si>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</si>
  <si>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</si>
  <si>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</si>
  <si>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</si>
  <si>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</si>
  <si>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</si>
  <si>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</si>
  <si>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</si>
  <si>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</si>
  <si>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</si>
  <si>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</si>
  <si>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</si>
  <si>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</si>
  <si>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</si>
  <si>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</si>
  <si>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</si>
  <si>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</si>
  <si>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</si>
  <si>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</si>
  <si>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</si>
  <si>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</si>
  <si>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</si>
  <si>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</si>
  <si>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</si>
  <si>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</si>
  <si>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</si>
  <si>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</si>
  <si>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</si>
  <si>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</si>
  <si>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</si>
  <si>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</si>
  <si>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</si>
  <si>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</si>
  <si>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</si>
  <si>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</si>
  <si>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</si>
  <si>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</si>
  <si>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</si>
  <si>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</si>
  <si>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</si>
  <si>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</si>
  <si>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</si>
  <si>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</si>
  <si>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</si>
  <si>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</si>
  <si>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</si>
  <si>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</si>
  <si>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</si>
  <si>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</si>
  <si>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</si>
  <si>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</si>
  <si>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</si>
  <si>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</si>
  <si>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</si>
  <si>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</si>
  <si>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</si>
  <si>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</si>
  <si>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</si>
  <si>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</si>
  <si>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</si>
  <si>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</si>
  <si>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</si>
  <si>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</si>
  <si>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</si>
  <si>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</si>
  <si>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</si>
  <si>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</si>
  <si>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</si>
  <si>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</si>
  <si>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</si>
  <si>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</si>
  <si>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</si>
  <si>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</si>
  <si>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</si>
  <si>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</si>
  <si>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</si>
  <si>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</si>
  <si>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</si>
  <si>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</si>
  <si>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</si>
  <si>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</si>
  <si>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</si>
  <si>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</si>
  <si>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</si>
  <si>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</si>
  <si>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</si>
  <si>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</si>
  <si>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</si>
  <si>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</si>
  <si>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</si>
  <si>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</si>
  <si>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</si>
  <si>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</si>
  <si>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</si>
  <si>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</si>
  <si>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</si>
  <si>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</si>
  <si>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</si>
  <si>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</si>
  <si>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</si>
  <si>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</si>
  <si>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</si>
  <si>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</si>
  <si>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</si>
  <si>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</si>
  <si>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</si>
  <si>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</si>
  <si>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</si>
  <si>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</si>
  <si>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</si>
  <si>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</si>
  <si>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</si>
  <si>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</si>
  <si>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</si>
  <si>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</si>
  <si>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</si>
  <si>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</si>
  <si>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</si>
  <si>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</si>
  <si>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</si>
  <si>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</si>
  <si>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</si>
  <si>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</si>
  <si>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</si>
  <si>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</si>
  <si>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</si>
  <si>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</si>
  <si>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</si>
  <si>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</si>
  <si>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</si>
  <si>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</si>
  <si>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</si>
  <si>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</si>
  <si>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</si>
  <si>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</si>
  <si>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</si>
  <si>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</si>
  <si>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</si>
  <si>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</si>
  <si>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</si>
  <si>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</si>
  <si>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</si>
  <si>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</si>
  <si>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</si>
  <si>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</si>
  <si>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</si>
  <si>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</si>
  <si>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</si>
  <si>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</si>
  <si>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</si>
  <si>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</si>
  <si>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</si>
  <si>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</si>
  <si>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</si>
  <si>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</si>
  <si>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</si>
  <si>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</si>
  <si>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</si>
  <si>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</si>
  <si>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</si>
  <si>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</si>
  <si>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</si>
  <si>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</si>
  <si>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</si>
  <si>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</si>
  <si>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</si>
  <si>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</si>
  <si>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</si>
  <si>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</si>
  <si>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</si>
  <si>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</si>
  <si>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</si>
  <si>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</si>
  <si>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</si>
  <si>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</si>
  <si>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</si>
  <si>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</si>
  <si>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</si>
  <si>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</si>
  <si>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</si>
  <si>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</si>
  <si>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</si>
  <si>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</si>
  <si>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</si>
  <si>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</si>
  <si>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</si>
  <si>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</si>
  <si>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</si>
  <si>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</si>
  <si>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</si>
  <si>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</si>
  <si>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</si>
  <si>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</si>
  <si>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</si>
  <si>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</si>
  <si>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</si>
  <si>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</si>
  <si>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</si>
  <si>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</si>
  <si>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</si>
  <si>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</si>
  <si>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</si>
  <si>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</si>
  <si>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</si>
  <si>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</si>
  <si>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</si>
  <si>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</si>
  <si>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</si>
  <si>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</si>
  <si>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</si>
  <si>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</si>
  <si>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</si>
  <si>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</si>
  <si>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</si>
  <si>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</si>
  <si>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</si>
  <si>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</si>
  <si>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</si>
  <si>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</si>
  <si>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</si>
  <si>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</si>
  <si>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</si>
  <si>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</si>
  <si>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</si>
  <si>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</si>
  <si>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</si>
  <si>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</si>
  <si>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</si>
  <si>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</si>
  <si>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</si>
  <si>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</si>
  <si>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</si>
  <si>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</si>
  <si>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</si>
  <si>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</si>
  <si>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</si>
  <si>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</si>
  <si>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</si>
  <si>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</si>
  <si>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</si>
  <si>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</si>
  <si>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</si>
  <si>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</si>
  <si>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</si>
  <si>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</si>
  <si>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</si>
  <si>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</si>
  <si>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</si>
  <si>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</si>
  <si>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</si>
  <si>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</si>
  <si>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</si>
  <si>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</si>
  <si>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</si>
  <si>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</si>
  <si>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</si>
  <si>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</si>
  <si>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</si>
  <si>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</si>
  <si>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</si>
  <si>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</si>
  <si>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</si>
  <si>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</si>
  <si>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</si>
  <si>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</si>
  <si>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</si>
  <si>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</si>
  <si>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</si>
  <si>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</si>
  <si>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</si>
  <si>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</si>
  <si>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</si>
  <si>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</si>
  <si>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</si>
  <si>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</si>
  <si>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</si>
  <si>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</si>
  <si>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</si>
  <si>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</si>
  <si>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</si>
  <si>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</si>
  <si>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</si>
  <si>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</si>
  <si>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</si>
  <si>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</si>
  <si>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</si>
  <si>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</si>
  <si>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</si>
  <si>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</si>
  <si>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</si>
  <si>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</si>
  <si>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</si>
  <si>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</si>
  <si>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</si>
  <si>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</si>
  <si>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</si>
  <si>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</si>
  <si>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</si>
  <si>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</si>
  <si>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</si>
  <si>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</si>
  <si>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</si>
  <si>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</si>
  <si>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</si>
  <si>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</si>
  <si>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</si>
  <si>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</si>
  <si>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</si>
  <si>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</si>
  <si>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</si>
  <si>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</si>
  <si>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</si>
  <si>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</si>
  <si>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</si>
  <si>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</si>
  <si>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</si>
  <si>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</si>
  <si>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</si>
  <si>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</si>
  <si>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</si>
  <si>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</si>
  <si>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</si>
  <si>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</si>
  <si>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</si>
  <si>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</si>
  <si>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</si>
  <si>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</si>
  <si>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</si>
  <si>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</si>
  <si>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</si>
  <si>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</si>
  <si>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</si>
  <si>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</si>
  <si>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</si>
  <si>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</si>
  <si>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</si>
  <si>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</si>
  <si>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</si>
  <si>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</si>
  <si>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</si>
  <si>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</si>
  <si>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</si>
  <si>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</si>
  <si>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</si>
  <si>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</si>
  <si>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</si>
  <si>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</si>
  <si>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</si>
  <si>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</si>
  <si>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</si>
  <si>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</si>
  <si>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</si>
  <si>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</si>
  <si>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</si>
  <si>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</si>
  <si>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</si>
  <si>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</si>
  <si>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</si>
  <si>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</si>
  <si>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</si>
  <si>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</si>
  <si>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</si>
  <si>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</si>
  <si>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</si>
  <si>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</si>
  <si>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</si>
  <si>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</si>
  <si>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</si>
  <si>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</si>
  <si>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</si>
  <si>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</si>
  <si>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</si>
  <si>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</si>
  <si>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</si>
  <si>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</si>
  <si>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</si>
  <si>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</si>
  <si>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</si>
  <si>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</si>
  <si>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</si>
  <si>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</si>
  <si>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</si>
  <si>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</si>
  <si>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</si>
  <si>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</si>
  <si>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</si>
  <si>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</si>
  <si>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</si>
  <si>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</si>
  <si>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</si>
  <si>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</si>
  <si>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</si>
  <si>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</si>
  <si>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</si>
  <si>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</si>
  <si>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</si>
  <si>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</si>
  <si>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</si>
  <si>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</si>
  <si>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</si>
  <si>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</si>
  <si>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</si>
  <si>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</si>
  <si>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</si>
  <si>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</si>
  <si>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</si>
  <si>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</si>
  <si>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</si>
  <si>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</si>
  <si>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</si>
  <si>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</si>
  <si>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</si>
  <si>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</si>
  <si>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</si>
  <si>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</si>
  <si>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</si>
  <si>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</si>
  <si>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</si>
  <si>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</si>
  <si>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</si>
  <si>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</si>
  <si>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</si>
  <si>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</si>
  <si>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</si>
  <si>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</si>
  <si>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</si>
  <si>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</si>
  <si>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</si>
  <si>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</si>
  <si>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</si>
  <si>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</si>
  <si>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</si>
  <si>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</si>
  <si>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</si>
  <si>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</si>
  <si>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</si>
  <si>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</si>
  <si>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</si>
  <si>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</si>
  <si>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</si>
  <si>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</si>
  <si>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</si>
  <si>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</si>
  <si>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</si>
  <si>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</si>
  <si>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</si>
  <si>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</si>
  <si>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</si>
  <si>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</si>
  <si>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</si>
  <si>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</si>
  <si>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</si>
  <si>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</si>
  <si>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</si>
  <si>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</si>
  <si>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</si>
  <si>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</si>
  <si>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</si>
  <si>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</si>
  <si>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</si>
  <si>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</si>
  <si>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</si>
  <si>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</si>
  <si>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</si>
  <si>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</si>
  <si>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</si>
  <si>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</si>
  <si>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</si>
  <si>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</si>
  <si>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</si>
  <si>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</si>
  <si>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</si>
  <si>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</si>
  <si>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</si>
  <si>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</si>
  <si>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</si>
  <si>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</si>
  <si>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</si>
  <si>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</si>
  <si>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</si>
  <si>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</si>
  <si>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</si>
  <si>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</si>
  <si>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</si>
  <si>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</si>
  <si>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</si>
  <si>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</si>
  <si>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</si>
  <si>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</si>
  <si>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</si>
  <si>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</si>
  <si>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</si>
  <si>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</si>
  <si>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</si>
  <si>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</si>
  <si>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</si>
  <si>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</si>
  <si>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</si>
  <si>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</si>
  <si>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</si>
  <si>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</si>
  <si>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</si>
  <si>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</si>
  <si>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</si>
  <si>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</si>
  <si>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</si>
  <si>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</si>
  <si>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</si>
  <si>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</si>
  <si>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</si>
  <si>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</si>
  <si>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</si>
  <si>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</si>
  <si>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</si>
  <si>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</si>
  <si>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</si>
  <si>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</si>
  <si>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</si>
  <si>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</si>
  <si>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</si>
  <si>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</si>
  <si>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</si>
  <si>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</si>
  <si>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</si>
  <si>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</si>
  <si>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</si>
  <si>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</si>
  <si>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</si>
  <si>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</si>
  <si>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</si>
  <si>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</si>
  <si>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</si>
  <si>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</si>
  <si>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</si>
  <si>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</si>
  <si>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</si>
  <si>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</si>
  <si>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</si>
  <si>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</si>
  <si>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</si>
  <si>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</si>
  <si>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</si>
  <si>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</si>
  <si>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</si>
  <si>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</si>
  <si>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</si>
  <si>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</si>
  <si>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</si>
  <si>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</si>
  <si>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</si>
  <si>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</si>
  <si>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</si>
  <si>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</si>
  <si>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</si>
  <si>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</si>
  <si>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</si>
  <si>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</si>
  <si>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</si>
  <si>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</si>
  <si>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</si>
  <si>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</si>
  <si>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</si>
  <si>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</si>
  <si>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</si>
  <si>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</si>
  <si>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</si>
  <si>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</si>
  <si>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</si>
  <si>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</si>
  <si>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</si>
  <si>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</si>
  <si>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</si>
  <si>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</si>
  <si>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</si>
  <si>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</si>
  <si>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</si>
  <si>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</si>
  <si>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</si>
  <si>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</si>
  <si>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</si>
  <si>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</si>
  <si>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</si>
  <si>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</si>
  <si>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</si>
  <si>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</si>
  <si>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</si>
  <si>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</si>
  <si>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</si>
  <si>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</si>
  <si>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</si>
  <si>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</si>
  <si>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</si>
  <si>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</si>
  <si>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</si>
  <si>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</si>
  <si>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</si>
  <si>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</si>
  <si>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</si>
  <si>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</si>
  <si>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</si>
  <si>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</si>
  <si>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</si>
  <si>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</si>
  <si>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</si>
  <si>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</si>
  <si>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</si>
  <si>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</si>
  <si>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</si>
  <si>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</si>
  <si>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</si>
  <si>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</si>
  <si>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</si>
  <si>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</si>
  <si>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</si>
  <si>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</si>
  <si>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</si>
  <si>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</si>
  <si>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</si>
  <si>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</si>
  <si>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</si>
  <si>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</si>
  <si>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</si>
  <si>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</si>
  <si>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</si>
  <si>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</si>
  <si>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</si>
  <si>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</si>
  <si>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</si>
  <si>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</si>
  <si>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</si>
  <si>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</si>
  <si>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</si>
  <si>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</si>
  <si>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</si>
  <si>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</si>
  <si>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</si>
  <si>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</si>
  <si>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</si>
  <si>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</si>
  <si>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</si>
  <si>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</si>
  <si>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</si>
  <si>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</si>
  <si>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</si>
  <si>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</si>
  <si>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</si>
  <si>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</si>
  <si>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</si>
  <si>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</si>
  <si>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</si>
  <si>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</si>
  <si>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</si>
  <si>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</si>
  <si>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</si>
  <si>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</si>
  <si>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</si>
  <si>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</si>
  <si>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</si>
  <si>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</si>
  <si>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</si>
  <si>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</si>
  <si>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</si>
  <si>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</si>
  <si>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</si>
  <si>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</si>
  <si>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</si>
  <si>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</si>
  <si>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</si>
  <si>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</si>
  <si>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</si>
  <si>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</si>
  <si>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</si>
  <si>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</si>
  <si>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</si>
  <si>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</si>
  <si>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</si>
  <si>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</si>
  <si>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</si>
  <si>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</si>
  <si>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</si>
  <si>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</si>
  <si>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</si>
  <si>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</si>
  <si>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</si>
  <si>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</si>
  <si>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</si>
  <si>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</si>
  <si>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</si>
  <si>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</si>
  <si>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</si>
  <si>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</si>
  <si>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</si>
  <si>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</si>
  <si>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</si>
  <si>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</si>
  <si>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</si>
  <si>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</si>
  <si>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</si>
  <si>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</si>
  <si>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</si>
  <si>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</si>
  <si>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</si>
  <si>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</si>
  <si>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</si>
  <si>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</si>
  <si>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</si>
  <si>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</si>
  <si>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</si>
  <si>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</si>
  <si>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</si>
  <si>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</si>
  <si>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</si>
  <si>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</si>
  <si>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</si>
  <si>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</si>
  <si>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</si>
  <si>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</si>
  <si>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</si>
  <si>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</si>
  <si>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</si>
  <si>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</si>
  <si>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</si>
  <si>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</si>
  <si>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</si>
  <si>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</si>
  <si>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</si>
  <si>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</si>
  <si>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</si>
  <si>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</si>
  <si>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</si>
  <si>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</si>
  <si>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</si>
  <si>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</si>
  <si>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</si>
  <si>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</si>
  <si>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</si>
  <si>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</si>
  <si>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</si>
  <si>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</si>
  <si>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</si>
  <si>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</si>
  <si>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</si>
  <si>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</si>
  <si>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</si>
  <si>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</si>
  <si>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</si>
  <si>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</si>
  <si>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</si>
  <si>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</si>
  <si>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</si>
  <si>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</si>
  <si>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</si>
  <si>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</si>
  <si>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</si>
  <si>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</si>
  <si>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</si>
  <si>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</si>
  <si>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</si>
  <si>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</si>
  <si>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</si>
  <si>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</si>
  <si>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</si>
  <si>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</si>
  <si>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</si>
  <si>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</si>
  <si>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</si>
  <si>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</si>
  <si>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</si>
  <si>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</si>
  <si>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</si>
  <si>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</si>
  <si>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</si>
  <si>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</si>
  <si>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</si>
  <si>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</si>
  <si>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</si>
  <si>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</si>
  <si>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</si>
  <si>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</si>
  <si>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</si>
  <si>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</si>
  <si>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</si>
  <si>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</si>
  <si>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</si>
  <si>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</si>
  <si>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</si>
  <si>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</si>
  <si>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</si>
  <si>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</si>
  <si>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</si>
  <si>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</si>
  <si>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</si>
  <si>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</si>
  <si>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</si>
  <si>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</si>
  <si>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</si>
  <si>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</si>
  <si>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</si>
  <si>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</si>
  <si>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</si>
  <si>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</si>
  <si>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</si>
  <si>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</si>
  <si>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</si>
  <si>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</si>
  <si>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</si>
  <si>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</si>
  <si>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</si>
  <si>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</si>
  <si>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</si>
  <si>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</si>
  <si>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</si>
  <si>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</si>
  <si>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</si>
  <si>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</si>
  <si>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</si>
  <si>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</si>
  <si>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</si>
  <si>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</si>
  <si>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</si>
  <si>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</si>
  <si>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</si>
  <si>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</si>
  <si>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</si>
  <si>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</si>
  <si>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</si>
  <si>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</si>
  <si>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</si>
  <si>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</si>
  <si>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</si>
  <si>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</si>
  <si>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</si>
  <si>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</si>
  <si>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</si>
  <si>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</si>
  <si>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</si>
  <si>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</si>
  <si>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</si>
  <si>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</si>
  <si>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</si>
  <si>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</si>
  <si>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</si>
  <si>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</si>
  <si>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</si>
  <si>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</si>
  <si>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</si>
  <si>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</si>
  <si>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</si>
  <si>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</si>
  <si>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</si>
  <si>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</si>
  <si>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</si>
  <si>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</si>
  <si>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</si>
  <si>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</si>
  <si>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</si>
  <si>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</si>
  <si>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</si>
  <si>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</si>
  <si>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</si>
  <si>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</si>
  <si>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</si>
  <si>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</si>
  <si>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</si>
  <si>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</si>
  <si>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</si>
  <si>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</si>
  <si>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</si>
  <si>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</si>
  <si>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</si>
  <si>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</si>
  <si>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</si>
  <si>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</si>
  <si>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</si>
  <si>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</si>
  <si>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</si>
  <si>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</si>
  <si>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</si>
  <si>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</si>
  <si>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</si>
  <si>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</si>
  <si>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</si>
  <si>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</si>
  <si>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</si>
  <si>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</si>
  <si>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</si>
  <si>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</si>
  <si>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</si>
  <si>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</si>
  <si>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</si>
  <si>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</si>
  <si>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</si>
  <si>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</si>
  <si>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</si>
  <si>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</si>
  <si>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</si>
  <si>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</si>
  <si>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</si>
  <si>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</si>
  <si>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</si>
  <si>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</si>
  <si>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</si>
  <si>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</si>
  <si>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</si>
  <si>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</si>
  <si>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</si>
  <si>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</si>
  <si>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</si>
  <si>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</si>
  <si>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</si>
  <si>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</si>
  <si>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</si>
  <si>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</si>
  <si>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</si>
  <si>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</si>
  <si>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</si>
  <si>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</si>
  <si>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</si>
  <si>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</si>
  <si>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</si>
  <si>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</si>
  <si>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</si>
  <si>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</si>
  <si>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</si>
  <si>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</si>
  <si>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</si>
  <si>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</si>
  <si>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</si>
  <si>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</si>
  <si>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</si>
  <si>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</si>
  <si>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</si>
  <si>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</si>
  <si>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</si>
  <si>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</si>
  <si>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</si>
  <si>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</si>
  <si>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</si>
  <si>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</si>
  <si>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</si>
  <si>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</si>
  <si>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</si>
  <si>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</si>
  <si>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</si>
  <si>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</si>
  <si>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</si>
  <si>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</si>
  <si>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</si>
  <si>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</si>
  <si>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</si>
  <si>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</si>
  <si>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</si>
  <si>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</si>
  <si>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</si>
  <si>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</si>
  <si>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</si>
  <si>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</si>
  <si>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</si>
  <si>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</si>
  <si>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</si>
  <si>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</si>
  <si>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</si>
  <si>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</si>
  <si>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</si>
  <si>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</si>
  <si>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</si>
  <si>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</si>
  <si>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</si>
  <si>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</si>
  <si>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</si>
  <si>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</si>
  <si>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</si>
  <si>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</si>
  <si>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</si>
  <si>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</si>
  <si>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</si>
  <si>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</si>
  <si>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</si>
  <si>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</si>
  <si>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</si>
  <si>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</si>
  <si>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</si>
  <si>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</si>
  <si>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</si>
  <si>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</si>
  <si>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</si>
  <si>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</si>
  <si>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</si>
  <si>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</si>
  <si>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</si>
  <si>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</si>
  <si>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</si>
  <si>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</si>
  <si>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</si>
  <si>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</si>
  <si>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</si>
  <si>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</si>
  <si>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</si>
  <si>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</si>
  <si>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</si>
  <si>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</si>
  <si>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</si>
  <si>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</si>
  <si>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</si>
  <si>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</si>
  <si>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</si>
  <si>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</si>
  <si>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</si>
  <si>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</si>
  <si>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</si>
  <si>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</si>
  <si>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</si>
  <si>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</si>
  <si>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</si>
  <si>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</si>
  <si>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</si>
  <si>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</si>
  <si>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</si>
  <si>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</si>
  <si>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</si>
  <si>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</si>
  <si>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</si>
  <si>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</si>
  <si>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</si>
  <si>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</si>
  <si>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</si>
  <si>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</si>
  <si>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</si>
  <si>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</si>
  <si>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</si>
  <si>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</si>
  <si>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</si>
  <si>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</si>
  <si>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</si>
  <si>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</si>
  <si>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</si>
  <si>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</si>
  <si>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</si>
  <si>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</si>
  <si>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</si>
  <si>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</si>
  <si>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</si>
  <si>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</si>
  <si>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</si>
  <si>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</si>
  <si>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</si>
  <si>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</si>
  <si>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</si>
  <si>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</si>
  <si>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</si>
  <si>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</si>
  <si>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</si>
  <si>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</si>
  <si>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</si>
  <si>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</si>
  <si>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</si>
  <si>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</si>
  <si>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</si>
  <si>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</si>
  <si>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</si>
  <si>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</si>
  <si>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</si>
  <si>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</si>
  <si>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</si>
  <si>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</si>
  <si>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</si>
  <si>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</si>
  <si>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</si>
  <si>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</si>
  <si>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</si>
  <si>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</si>
  <si>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</si>
  <si>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</si>
  <si>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</si>
  <si>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</si>
  <si>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</si>
  <si>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</si>
  <si>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</si>
  <si>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</si>
  <si>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</si>
  <si>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</si>
  <si>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</si>
  <si>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</si>
  <si>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</si>
  <si>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</si>
  <si>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</si>
  <si>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</si>
  <si>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</si>
  <si>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</si>
  <si>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</si>
  <si>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</si>
  <si>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</si>
  <si>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</si>
  <si>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</si>
  <si>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</si>
  <si>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</si>
  <si>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</si>
  <si>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</si>
  <si>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</si>
  <si>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</si>
  <si>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</si>
  <si>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</si>
  <si>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</si>
  <si>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</si>
  <si>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</si>
  <si>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</si>
  <si>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</si>
  <si>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</si>
  <si>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</si>
  <si>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</si>
  <si>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</si>
  <si>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</si>
  <si>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</si>
  <si>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</si>
  <si>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</si>
  <si>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</si>
  <si>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</si>
  <si>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</si>
  <si>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</si>
  <si>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</si>
  <si>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</si>
  <si>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</si>
  <si>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</si>
  <si>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</si>
  <si>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</si>
  <si>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</si>
  <si>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</si>
  <si>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</si>
  <si>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</si>
  <si>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</si>
  <si>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</si>
  <si>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</si>
  <si>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</si>
  <si>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</si>
  <si>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</si>
  <si>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</si>
  <si>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</si>
  <si>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</si>
  <si>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</si>
  <si>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</si>
  <si>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</si>
  <si>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</si>
  <si>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</si>
  <si>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</si>
  <si>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</si>
  <si>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</si>
  <si>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</si>
  <si>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</si>
  <si>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</si>
  <si>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</si>
  <si>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</si>
  <si>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</si>
  <si>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</si>
  <si>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</si>
  <si>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</si>
  <si>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</si>
  <si>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</si>
  <si>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</si>
  <si>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</si>
  <si>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</si>
  <si>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</si>
  <si>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</si>
  <si>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</si>
  <si>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</si>
  <si>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</si>
  <si>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</si>
  <si>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</si>
  <si>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</si>
  <si>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</si>
  <si>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</si>
  <si>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</si>
  <si>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</si>
  <si>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</si>
  <si>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</si>
  <si>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</si>
  <si>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</si>
  <si>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</si>
  <si>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</si>
  <si>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</si>
  <si>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</si>
  <si>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</si>
  <si>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</si>
  <si>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</si>
  <si>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</si>
  <si>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</si>
  <si>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</si>
  <si>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</si>
  <si>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</si>
  <si>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</si>
  <si>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</si>
  <si>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</si>
  <si>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</si>
  <si>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</si>
  <si>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</si>
  <si>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</si>
  <si>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</si>
  <si>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</si>
  <si>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</si>
  <si>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</si>
  <si>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</si>
  <si>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</si>
  <si>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</si>
  <si>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</si>
  <si>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</si>
  <si>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</si>
  <si>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</si>
  <si>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</si>
  <si>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</si>
  <si>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</si>
  <si>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</si>
  <si>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</si>
  <si>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</si>
  <si>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</si>
  <si>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</si>
  <si>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</si>
  <si>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</si>
  <si>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</si>
  <si>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</si>
  <si>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</si>
  <si>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</si>
  <si>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</si>
  <si>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</si>
  <si>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</si>
  <si>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</si>
  <si>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</si>
  <si>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</si>
  <si>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</si>
  <si>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</si>
  <si>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</si>
  <si>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</si>
  <si>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</si>
  <si>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</si>
  <si>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</si>
  <si>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</si>
  <si>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</si>
  <si>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</si>
  <si>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</si>
  <si>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</si>
  <si>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</si>
  <si>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</si>
  <si>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</si>
  <si>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</si>
  <si>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</si>
  <si>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</si>
  <si>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</si>
  <si>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</si>
  <si>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</si>
  <si>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</si>
  <si>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</si>
  <si>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</si>
  <si>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</si>
  <si>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</si>
  <si>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</si>
  <si>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</si>
  <si>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</si>
  <si>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</si>
  <si>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</si>
  <si>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</si>
  <si>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</si>
  <si>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</si>
  <si>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</si>
  <si>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</si>
  <si>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</si>
  <si>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</si>
  <si>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</si>
  <si>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</si>
  <si>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</si>
  <si>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</si>
  <si>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</si>
  <si>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</si>
  <si>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</si>
  <si>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</si>
  <si>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</si>
  <si>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</si>
  <si>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</si>
  <si>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</si>
  <si>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</si>
  <si>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</si>
  <si>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</si>
  <si>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</si>
  <si>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</si>
  <si>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</si>
  <si>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</si>
  <si>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</si>
  <si>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</si>
  <si>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</si>
  <si>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</si>
  <si>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</si>
  <si>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</si>
  <si>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</si>
  <si>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</si>
  <si>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</si>
  <si>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</si>
  <si>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</si>
  <si>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</si>
  <si>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</si>
  <si>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</si>
  <si>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</si>
  <si>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</si>
  <si>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</si>
  <si>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</si>
  <si>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</si>
  <si>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</si>
  <si>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</si>
  <si>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</si>
  <si>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</si>
  <si>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</si>
  <si>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</si>
  <si>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</si>
  <si>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</si>
  <si>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</si>
  <si>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</si>
  <si>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</si>
  <si>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</si>
  <si>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</si>
  <si>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</si>
  <si>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</si>
  <si>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</si>
  <si>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</si>
  <si>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</si>
  <si>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</si>
  <si>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</si>
  <si>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</si>
  <si>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</si>
  <si>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</si>
  <si>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</si>
  <si>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</si>
  <si>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</si>
  <si>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</si>
  <si>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</si>
  <si>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</si>
  <si>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</si>
  <si>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</si>
  <si>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</si>
  <si>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</si>
  <si>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</si>
  <si>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</si>
  <si>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</si>
  <si>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</si>
  <si>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</si>
  <si>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</si>
  <si>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</si>
  <si>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</si>
  <si>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</si>
  <si>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</si>
  <si>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</si>
  <si>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</si>
  <si>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</si>
  <si>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</si>
  <si>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</si>
  <si>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</si>
  <si>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</si>
  <si>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</si>
  <si>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</si>
  <si>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</si>
  <si>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</si>
  <si>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</si>
  <si>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</si>
  <si>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</si>
  <si>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</si>
  <si>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</si>
  <si>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</si>
  <si>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</si>
  <si>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</si>
  <si>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</si>
  <si>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</si>
  <si>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</si>
  <si>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</si>
  <si>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</si>
  <si>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</si>
  <si>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</si>
  <si>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</si>
  <si>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</si>
  <si>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</si>
  <si>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</si>
  <si>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</si>
  <si>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</si>
  <si>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</si>
  <si>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</si>
  <si>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</si>
  <si>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</si>
  <si>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</si>
  <si>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</si>
  <si>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</si>
  <si>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</si>
  <si>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</si>
  <si>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</si>
  <si>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</si>
  <si>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</si>
  <si>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</si>
  <si>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</si>
  <si>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</si>
  <si>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</si>
  <si>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</si>
  <si>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</si>
  <si>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</si>
  <si>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</si>
  <si>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</si>
  <si>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</si>
  <si>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</si>
  <si>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</si>
  <si>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</si>
  <si>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</si>
  <si>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</si>
  <si>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</si>
  <si>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</si>
  <si>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</si>
  <si>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</si>
  <si>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</si>
  <si>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</si>
  <si>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</si>
  <si>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</si>
  <si>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</si>
  <si>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</si>
  <si>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</si>
  <si>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</si>
  <si>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</si>
  <si>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</si>
  <si>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</si>
  <si>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</si>
  <si>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</si>
  <si>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</si>
  <si>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</si>
  <si>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</si>
  <si>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</si>
  <si>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</si>
  <si>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</si>
  <si>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</si>
  <si>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</si>
  <si>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</si>
  <si>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</si>
  <si>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</si>
  <si>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</si>
  <si>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</si>
  <si>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</si>
  <si>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</si>
  <si>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</si>
  <si>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</si>
  <si>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</si>
  <si>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</si>
  <si>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</si>
  <si>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</si>
  <si>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</si>
  <si>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</si>
  <si>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</si>
  <si>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</si>
  <si>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</si>
  <si>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</si>
  <si>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</si>
  <si>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</si>
  <si>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</si>
  <si>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</si>
  <si>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</si>
  <si>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</si>
  <si>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</si>
  <si>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</si>
  <si>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</si>
  <si>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</si>
  <si>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</si>
  <si>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</si>
  <si>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</si>
  <si>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</si>
  <si>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</si>
  <si>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</si>
  <si>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</si>
  <si>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</si>
  <si>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</si>
  <si>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</si>
  <si>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</si>
  <si>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</si>
  <si>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</si>
  <si>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</si>
  <si>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</si>
  <si>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</si>
  <si>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</si>
  <si>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</si>
  <si>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</si>
  <si>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</si>
  <si>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</si>
  <si>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</si>
  <si>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</si>
  <si>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</si>
  <si>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</si>
  <si>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</si>
  <si>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</si>
  <si>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</si>
  <si>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</si>
  <si>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</si>
  <si>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</si>
  <si>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</si>
  <si>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</si>
  <si>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</si>
  <si>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</si>
  <si>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</si>
  <si>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</si>
  <si>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</si>
  <si>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</si>
  <si>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</si>
  <si>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</si>
  <si>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</si>
  <si>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</si>
  <si>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</si>
  <si>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</si>
  <si>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</si>
  <si>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</si>
  <si>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</si>
  <si>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</si>
  <si>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</si>
  <si>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</si>
  <si>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</si>
  <si>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</si>
  <si>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</si>
  <si>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</si>
  <si>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</si>
  <si>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</si>
  <si>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</si>
  <si>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</si>
  <si>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</si>
  <si>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</si>
  <si>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</si>
  <si>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</si>
  <si>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</si>
  <si>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</si>
  <si>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</si>
  <si>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</si>
  <si>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</si>
  <si>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</si>
  <si>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</si>
  <si>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</si>
  <si>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</si>
  <si>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</si>
  <si>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</si>
  <si>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</si>
  <si>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</si>
  <si>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</si>
  <si>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</si>
  <si>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</si>
  <si>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</si>
  <si>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</si>
  <si>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</si>
  <si>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</si>
  <si>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</si>
  <si>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</si>
  <si>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</si>
  <si>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</si>
  <si>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</si>
  <si>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</si>
  <si>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</si>
  <si>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</si>
  <si>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</si>
  <si>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</si>
  <si>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</si>
  <si>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</si>
  <si>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</si>
  <si>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</si>
  <si>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</si>
  <si>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</si>
  <si>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</si>
  <si>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</si>
  <si>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</si>
  <si>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</si>
  <si>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</si>
  <si>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</si>
  <si>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</si>
  <si>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</si>
  <si>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</si>
  <si>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</si>
  <si>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</si>
  <si>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</si>
  <si>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</si>
  <si>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</si>
  <si>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</si>
  <si>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</si>
  <si>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</si>
  <si>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</si>
  <si>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</si>
  <si>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</si>
  <si>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</si>
  <si>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</si>
  <si>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</si>
  <si>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</si>
  <si>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</si>
  <si>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</si>
  <si>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</si>
  <si>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</si>
  <si>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</si>
  <si>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</si>
  <si>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</si>
  <si>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</si>
  <si>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</si>
  <si>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</si>
  <si>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</si>
  <si>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</si>
  <si>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</si>
  <si>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</si>
  <si>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</si>
  <si>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</si>
  <si>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</si>
  <si>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</si>
  <si>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</si>
  <si>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</si>
  <si>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</si>
  <si>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</si>
  <si>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</si>
  <si>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</si>
  <si>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</si>
  <si>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</si>
  <si>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</si>
  <si>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</si>
  <si>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</si>
  <si>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</si>
  <si>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</si>
  <si>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</si>
  <si>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</si>
  <si>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</si>
  <si>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</si>
  <si>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</si>
  <si>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</si>
  <si>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</si>
  <si>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</si>
  <si>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</si>
  <si>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</si>
  <si>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</si>
  <si>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</si>
  <si>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</si>
  <si>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</si>
  <si>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</si>
  <si>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</si>
  <si>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</si>
  <si>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</si>
  <si>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</si>
  <si>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</si>
  <si>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</si>
  <si>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</si>
  <si>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</si>
  <si>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</si>
  <si>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</si>
  <si>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</si>
  <si>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</si>
  <si>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</si>
  <si>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</si>
  <si>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</si>
  <si>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</si>
  <si>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</si>
  <si>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</si>
  <si>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</si>
  <si>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</si>
  <si>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</si>
  <si>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</si>
  <si>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</si>
  <si>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</si>
  <si>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</si>
  <si>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</si>
  <si>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</si>
  <si>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</si>
  <si>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</si>
  <si>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</si>
  <si>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</si>
  <si>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</si>
  <si>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</si>
  <si>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</si>
  <si>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</si>
  <si>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</si>
  <si>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</si>
  <si>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</si>
  <si>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</si>
  <si>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</si>
  <si>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</si>
  <si>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</si>
  <si>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</si>
  <si>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</si>
  <si>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</si>
  <si>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</si>
  <si>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</si>
  <si>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</si>
  <si>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</si>
  <si>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</si>
  <si>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</si>
  <si>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</si>
  <si>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</si>
  <si>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</si>
  <si>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</si>
  <si>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</si>
  <si>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</si>
  <si>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</si>
  <si>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</si>
  <si>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</si>
  <si>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</si>
  <si>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</si>
  <si>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</si>
  <si>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</si>
  <si>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</si>
  <si>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</si>
  <si>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</si>
  <si>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</si>
  <si>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</si>
  <si>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</si>
  <si>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</si>
  <si>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</si>
  <si>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</si>
  <si>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</si>
  <si>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</si>
  <si>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</si>
  <si>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</si>
  <si>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</si>
  <si>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</si>
  <si>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</si>
  <si>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</si>
  <si>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</si>
  <si>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</si>
  <si>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</si>
  <si>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</si>
  <si>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</si>
  <si>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</si>
  <si>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</si>
  <si>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</si>
  <si>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</si>
  <si>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</si>
  <si>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</si>
  <si>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</si>
  <si>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</si>
  <si>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</si>
  <si>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</si>
  <si>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</si>
  <si>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</si>
  <si>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</si>
  <si>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</si>
  <si>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</si>
  <si>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</si>
  <si>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</si>
  <si>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</si>
  <si>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</si>
  <si>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</si>
  <si>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</si>
  <si>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</si>
  <si>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</si>
  <si>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</si>
  <si>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</si>
  <si>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</si>
  <si>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</si>
  <si>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</si>
  <si>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</si>
  <si>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</si>
  <si>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</si>
  <si>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</si>
  <si>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</si>
  <si>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</si>
  <si>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</si>
  <si>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</si>
  <si>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</si>
  <si>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</si>
  <si>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</si>
  <si>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</si>
  <si>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</si>
  <si>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</si>
  <si>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</si>
  <si>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</si>
  <si>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</si>
  <si>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</si>
  <si>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</si>
  <si>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</si>
  <si>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</si>
  <si>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</si>
  <si>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</si>
  <si>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</si>
  <si>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</si>
  <si>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</si>
  <si>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</si>
  <si>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</si>
  <si>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</si>
  <si>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</si>
  <si>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</si>
  <si>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</si>
  <si>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</si>
  <si>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</si>
  <si>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</si>
  <si>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</si>
  <si>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</si>
  <si>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</si>
  <si>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</si>
  <si>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</si>
  <si>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</si>
  <si>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</si>
  <si>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</si>
  <si>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</si>
  <si>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</si>
  <si>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</si>
  <si>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</si>
  <si>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</si>
  <si>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</si>
  <si>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</si>
  <si>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</si>
  <si>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</si>
  <si>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</si>
  <si>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</si>
  <si>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</si>
  <si>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</si>
  <si>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</si>
  <si>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</si>
  <si>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</si>
  <si>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</si>
  <si>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</si>
  <si>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</si>
  <si>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</si>
  <si>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</si>
  <si>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</si>
  <si>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</si>
  <si>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</si>
  <si>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</si>
  <si>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</si>
  <si>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</si>
  <si>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</si>
  <si>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</si>
  <si>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</si>
  <si>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</si>
  <si>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</si>
  <si>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</si>
  <si>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</si>
  <si>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</si>
  <si>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</si>
  <si>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</si>
  <si>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</si>
  <si>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</si>
  <si>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</si>
  <si>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</si>
  <si>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</si>
  <si>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</si>
  <si>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</si>
  <si>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</si>
  <si>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</si>
  <si>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</si>
  <si>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</si>
  <si>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</si>
  <si>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</si>
  <si>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</si>
  <si>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</si>
  <si>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</si>
  <si>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</si>
  <si>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</si>
  <si>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</si>
  <si>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</si>
  <si>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</si>
  <si>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</si>
  <si>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</si>
  <si>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</si>
  <si>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</si>
  <si>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</si>
  <si>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</si>
  <si>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</si>
  <si>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</si>
  <si>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</si>
  <si>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</si>
  <si>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</si>
  <si>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</si>
  <si>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</si>
  <si>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</si>
  <si>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</si>
  <si>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</si>
  <si>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</si>
  <si>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</si>
  <si>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</si>
  <si>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</si>
  <si>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</si>
  <si>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</si>
  <si>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</si>
  <si>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</si>
  <si>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</si>
  <si>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</si>
  <si>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</si>
  <si>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</si>
  <si>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</si>
  <si>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</si>
  <si>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</si>
  <si>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</si>
  <si>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</si>
  <si>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</si>
  <si>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</si>
  <si>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</si>
  <si>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</si>
  <si>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</si>
  <si>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</si>
  <si>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</si>
  <si>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</si>
  <si>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</si>
  <si>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</si>
  <si>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</si>
  <si>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</si>
  <si>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</si>
  <si>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</si>
  <si>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</si>
  <si>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</si>
  <si>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</si>
  <si>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</si>
  <si>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</si>
  <si>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</si>
  <si>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</si>
  <si>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</si>
  <si>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</si>
  <si>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</si>
  <si>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</si>
  <si>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</si>
  <si>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</si>
  <si>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</si>
  <si>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</si>
  <si>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</si>
  <si>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</si>
  <si>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</si>
  <si>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</si>
  <si>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</si>
  <si>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</si>
  <si>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</si>
  <si>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</si>
  <si>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</si>
  <si>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</si>
  <si>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</si>
  <si>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</si>
  <si>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</si>
  <si>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</si>
  <si>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</si>
  <si>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</si>
  <si>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</si>
  <si>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</si>
  <si>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</si>
  <si>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</si>
  <si>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</si>
  <si>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</si>
  <si>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</si>
  <si>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</si>
  <si>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</si>
  <si>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</si>
  <si>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</si>
  <si>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</si>
  <si>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</si>
  <si>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</si>
  <si>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</si>
  <si>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</si>
  <si>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</si>
  <si>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</si>
  <si>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</si>
  <si>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</si>
  <si>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</si>
  <si>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</si>
  <si>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</si>
  <si>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</si>
  <si>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</si>
  <si>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</si>
  <si>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</si>
  <si>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</si>
  <si>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</si>
  <si>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</si>
  <si>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</si>
  <si>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</si>
  <si>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</si>
  <si>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</si>
  <si>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</si>
  <si>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</si>
  <si>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</si>
  <si>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</si>
  <si>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</si>
  <si>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</si>
  <si>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</si>
  <si>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</si>
  <si>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</si>
  <si>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</si>
  <si>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</si>
  <si>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</si>
  <si>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</si>
  <si>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</si>
  <si>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</si>
  <si>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</si>
  <si>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</si>
  <si>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</si>
  <si>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</si>
  <si>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</si>
  <si>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</si>
  <si>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</si>
  <si>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</si>
  <si>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</si>
  <si>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</si>
  <si>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</si>
  <si>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</si>
  <si>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</si>
  <si>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</si>
  <si>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</si>
  <si>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</si>
  <si>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</si>
  <si>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</si>
  <si>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</si>
  <si>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</si>
  <si>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</si>
  <si>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</si>
  <si>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</si>
  <si>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</si>
  <si>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</si>
  <si>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</si>
  <si>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</si>
  <si>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</si>
  <si>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</si>
  <si>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</si>
  <si>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</si>
  <si>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</si>
  <si>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</si>
  <si>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</si>
  <si>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</si>
  <si>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</si>
  <si>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</si>
  <si>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</si>
  <si>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</si>
  <si>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</si>
  <si>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</si>
  <si>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</si>
  <si>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</si>
  <si>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</si>
  <si>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</si>
  <si>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</si>
  <si>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</si>
  <si>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</si>
  <si>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</si>
  <si>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</si>
  <si>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</si>
  <si>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</si>
  <si>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</si>
  <si>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</si>
  <si>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</si>
  <si>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</si>
  <si>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</si>
  <si>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</si>
  <si>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</si>
  <si>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</si>
  <si>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</si>
  <si>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</si>
  <si>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</si>
  <si>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</si>
  <si>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</si>
  <si>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</si>
  <si>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</si>
  <si>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</si>
  <si>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</si>
  <si>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</si>
  <si>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</si>
  <si>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</si>
  <si>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</si>
  <si>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</si>
  <si>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</si>
  <si>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</si>
  <si>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</si>
  <si>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</si>
  <si>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</si>
  <si>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</si>
  <si>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</si>
  <si>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</si>
  <si>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</si>
  <si>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</si>
  <si>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</si>
  <si>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</si>
  <si>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</si>
  <si>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</si>
  <si>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</si>
  <si>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</si>
  <si>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</si>
  <si>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</si>
  <si>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</si>
  <si>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</si>
  <si>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</si>
  <si>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</si>
  <si>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</si>
  <si>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</si>
  <si>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</si>
  <si>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</si>
  <si>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</si>
  <si>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</si>
  <si>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</si>
  <si>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</si>
  <si>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</si>
  <si>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</si>
  <si>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</si>
  <si>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</si>
  <si>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</si>
  <si>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</si>
  <si>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</si>
  <si>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</si>
  <si>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</si>
  <si>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</si>
  <si>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</si>
  <si>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</si>
  <si>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</si>
  <si>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</si>
  <si>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</si>
  <si>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</si>
  <si>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</si>
  <si>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</si>
  <si>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</si>
  <si>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</si>
  <si>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</si>
  <si>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</si>
  <si>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</si>
  <si>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</si>
  <si>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</si>
  <si>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</si>
  <si>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</si>
  <si>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</si>
  <si>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</si>
  <si>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</si>
  <si>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</si>
  <si>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</si>
  <si>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</si>
  <si>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</si>
  <si>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</si>
  <si>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</si>
  <si>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</si>
  <si>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</si>
  <si>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</si>
  <si>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</si>
  <si>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</si>
  <si>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</si>
  <si>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</si>
  <si>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</si>
  <si>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</si>
  <si>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</si>
  <si>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</si>
  <si>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</si>
  <si>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</si>
  <si>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</si>
  <si>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</si>
  <si>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</si>
  <si>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</si>
  <si>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</si>
  <si>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</si>
  <si>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</si>
  <si>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</si>
  <si>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</si>
  <si>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</si>
  <si>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</si>
  <si>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</si>
  <si>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</si>
  <si>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</si>
  <si>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</si>
  <si>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</si>
  <si>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</si>
  <si>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</si>
  <si>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</si>
  <si>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</si>
  <si>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</si>
  <si>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</si>
  <si>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</si>
  <si>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</si>
  <si>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</si>
  <si>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</si>
  <si>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</si>
  <si>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</si>
  <si>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</si>
  <si>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</si>
  <si>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</si>
  <si>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</si>
  <si>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</si>
  <si>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</si>
  <si>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</si>
  <si>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</si>
  <si>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</si>
  <si>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</si>
  <si>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</si>
  <si>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</si>
  <si>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</si>
  <si>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</si>
  <si>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</si>
  <si>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</si>
  <si>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</si>
  <si>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</si>
  <si>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</si>
  <si>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</si>
  <si>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</si>
  <si>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</si>
  <si>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</si>
  <si>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</si>
  <si>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</si>
  <si>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</si>
  <si>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</si>
  <si>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</si>
  <si>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</si>
  <si>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</si>
  <si>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</si>
  <si>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</si>
  <si>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</si>
  <si>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</si>
  <si>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</si>
  <si>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</si>
  <si>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</si>
  <si>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</si>
  <si>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</si>
  <si>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</si>
  <si>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</si>
  <si>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</si>
  <si>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</si>
  <si>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</si>
  <si>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</si>
  <si>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</si>
  <si>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</si>
  <si>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</si>
  <si>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</si>
  <si>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</si>
  <si>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</si>
  <si>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</si>
  <si>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</si>
  <si>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</si>
  <si>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</si>
  <si>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</si>
  <si>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</si>
  <si>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</si>
  <si>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</si>
  <si>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</si>
  <si>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</si>
  <si>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</si>
  <si>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</si>
  <si>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</si>
  <si>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</si>
  <si>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</si>
  <si>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</si>
  <si>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</si>
  <si>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</si>
  <si>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</si>
  <si>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</si>
  <si>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</si>
  <si>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</si>
  <si>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</si>
  <si>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</si>
  <si>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</si>
  <si>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</si>
  <si>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</si>
  <si>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</si>
  <si>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</si>
  <si>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</si>
  <si>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</si>
  <si>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</si>
  <si>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</si>
  <si>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</si>
  <si>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</si>
  <si>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</si>
  <si>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</si>
  <si>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</si>
  <si>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</si>
  <si>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</si>
  <si>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</si>
  <si>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</si>
  <si>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</si>
  <si>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</si>
  <si>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</si>
  <si>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</si>
  <si>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</si>
  <si>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</si>
  <si>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</si>
  <si>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</si>
  <si>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</si>
  <si>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</si>
  <si>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</si>
  <si>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</si>
  <si>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</si>
  <si>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</si>
  <si>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</si>
  <si>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</si>
  <si>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</si>
  <si>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</si>
  <si>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</si>
  <si>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</si>
  <si>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</si>
  <si>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</si>
  <si>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</si>
  <si>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</si>
  <si>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</si>
  <si>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</si>
  <si>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</si>
  <si>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</si>
  <si>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</si>
  <si>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</si>
  <si>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</si>
  <si>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</si>
  <si>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</si>
  <si>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</si>
  <si>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</si>
  <si>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</si>
  <si>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</si>
  <si>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</si>
  <si>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</si>
  <si>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</si>
  <si>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</si>
  <si>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</si>
  <si>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</si>
  <si>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</si>
  <si>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</si>
  <si>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</si>
  <si>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</si>
  <si>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</si>
  <si>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</si>
  <si>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</si>
  <si>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</si>
  <si>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</si>
  <si>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</si>
  <si>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</si>
  <si>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</si>
  <si>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</si>
  <si>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</si>
  <si>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</si>
  <si>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</si>
  <si>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</si>
  <si>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</si>
  <si>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</si>
  <si>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</si>
  <si>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</si>
  <si>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</si>
  <si>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</si>
  <si>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</si>
  <si>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</si>
  <si>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</si>
  <si>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</si>
  <si>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</si>
  <si>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</si>
  <si>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</si>
  <si>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</si>
  <si>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</si>
  <si>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</si>
  <si>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</si>
  <si>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</si>
  <si>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</si>
  <si>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</si>
  <si>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</si>
  <si>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</si>
  <si>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</si>
  <si>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</si>
  <si>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</si>
  <si>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</si>
  <si>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</si>
  <si>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</si>
  <si>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</si>
  <si>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</si>
  <si>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</si>
  <si>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</si>
  <si>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</si>
  <si>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</si>
  <si>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</si>
  <si>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</si>
  <si>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</si>
  <si>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</si>
  <si>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</si>
  <si>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</si>
  <si>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</si>
  <si>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</si>
  <si>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</si>
  <si>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</si>
  <si>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</si>
  <si>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</si>
  <si>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</si>
  <si>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</si>
  <si>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</si>
  <si>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</si>
  <si>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</si>
  <si>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</si>
  <si>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</si>
  <si>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</si>
  <si>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</si>
  <si>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</si>
  <si>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</si>
  <si>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</si>
  <si>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</si>
  <si>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</si>
  <si>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</si>
  <si>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</si>
  <si>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</si>
  <si>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</si>
  <si>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</si>
  <si>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</si>
  <si>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</si>
  <si>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</si>
  <si>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</si>
  <si>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</si>
  <si>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</si>
  <si>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</si>
  <si>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</si>
  <si>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</si>
  <si>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</si>
  <si>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</si>
  <si>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</si>
  <si>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</si>
  <si>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</si>
  <si>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</si>
  <si>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</si>
  <si>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</si>
  <si>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</si>
  <si>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</si>
  <si>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</si>
  <si>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</si>
  <si>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</si>
  <si>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</si>
  <si>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</si>
  <si>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</si>
  <si>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</si>
  <si>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</si>
  <si>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</si>
  <si>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</si>
  <si>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</si>
  <si>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</si>
  <si>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</si>
  <si>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</si>
  <si>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</si>
  <si>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</si>
  <si>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</si>
  <si>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</si>
  <si>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</si>
  <si>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</si>
  <si>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</si>
  <si>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</si>
  <si>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</si>
  <si>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</si>
  <si>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</si>
  <si>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</si>
  <si>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</si>
  <si>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</si>
  <si>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</si>
  <si>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</si>
  <si>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</si>
  <si>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</si>
  <si>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</si>
  <si>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</si>
  <si>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</si>
  <si>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</si>
  <si>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</si>
  <si>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</si>
  <si>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</si>
  <si>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</si>
  <si>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</si>
  <si>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</si>
  <si>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</si>
  <si>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</si>
  <si>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</si>
  <si>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</si>
  <si>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</si>
  <si>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</si>
  <si>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</si>
  <si>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</si>
  <si>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</si>
  <si>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</si>
  <si>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</si>
  <si>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</si>
  <si>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</si>
  <si>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</si>
  <si>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</si>
  <si>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</si>
  <si>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</si>
  <si>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</si>
  <si>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</si>
  <si>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</si>
  <si>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</si>
  <si>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</si>
  <si>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</si>
  <si>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</si>
  <si>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</si>
  <si>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</si>
  <si>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</si>
  <si>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</si>
  <si>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</si>
  <si>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</si>
  <si>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</si>
  <si>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</si>
  <si>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</si>
  <si>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</si>
  <si>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</si>
  <si>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</si>
  <si>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</si>
  <si>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</si>
  <si>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</si>
  <si>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</si>
  <si>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</si>
  <si>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</si>
  <si>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</si>
  <si>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</si>
  <si>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</si>
  <si>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</si>
  <si>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</si>
  <si>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</si>
  <si>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</si>
  <si>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</si>
  <si>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</si>
  <si>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</si>
  <si>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</si>
  <si>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</si>
  <si>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</si>
  <si>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</si>
  <si>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</si>
  <si>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</si>
  <si>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</si>
  <si>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</si>
  <si>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</si>
  <si>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</si>
  <si>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</si>
  <si>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</si>
  <si>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</si>
  <si>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</si>
  <si>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</si>
  <si>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</si>
  <si>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</si>
  <si>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</si>
  <si>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</si>
  <si>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</si>
  <si>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</si>
  <si>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</si>
  <si>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</si>
  <si>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</si>
  <si>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</si>
  <si>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</si>
  <si>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</si>
  <si>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</si>
  <si>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</si>
  <si>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</si>
  <si>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</si>
  <si>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</si>
  <si>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</si>
  <si>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</si>
  <si>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</si>
  <si>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</si>
  <si>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</si>
  <si>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</si>
  <si>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</si>
  <si>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</si>
  <si>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</si>
  <si>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</si>
  <si>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</si>
  <si>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</si>
  <si>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</si>
  <si>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</si>
  <si>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</si>
  <si>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</si>
  <si>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</si>
  <si>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</si>
  <si>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</si>
  <si>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</si>
  <si>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</si>
  <si>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</si>
  <si>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</si>
  <si>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</si>
  <si>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</si>
  <si>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</si>
  <si>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</si>
  <si>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</si>
  <si>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</si>
  <si>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</si>
  <si>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</si>
  <si>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</si>
  <si>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</si>
  <si>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</si>
  <si>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</si>
  <si>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</si>
  <si>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</si>
  <si>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</si>
  <si>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</si>
  <si>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</si>
  <si>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</si>
  <si>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</si>
  <si>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</si>
  <si>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</si>
  <si>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</si>
  <si>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</si>
  <si>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</si>
  <si>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</si>
  <si>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</si>
  <si>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</si>
  <si>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</si>
  <si>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</si>
  <si>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</si>
  <si>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</si>
  <si>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</si>
  <si>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</si>
  <si>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</si>
  <si>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</si>
  <si>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</si>
  <si>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</si>
  <si>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</si>
  <si>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</si>
  <si>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</si>
  <si>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</si>
  <si>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</si>
  <si>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</si>
  <si>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</si>
  <si>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</si>
  <si>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</si>
  <si>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</si>
  <si>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</si>
  <si>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</si>
  <si>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</si>
  <si>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</si>
  <si>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</si>
  <si>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</si>
  <si>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</si>
  <si>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</si>
  <si>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</si>
  <si>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</si>
  <si>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</si>
  <si>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</si>
  <si>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</si>
  <si>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</si>
  <si>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</si>
  <si>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</si>
  <si>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</si>
  <si>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</si>
  <si>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</si>
  <si>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</si>
  <si>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</si>
  <si>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</si>
  <si>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</si>
  <si>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</si>
  <si>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</si>
  <si>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</si>
  <si>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</si>
  <si>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</si>
  <si>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</si>
  <si>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</si>
  <si>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</si>
  <si>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</si>
  <si>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</si>
  <si>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</si>
  <si>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</si>
  <si>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</si>
  <si>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</si>
  <si>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</si>
  <si>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</si>
  <si>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</si>
  <si>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</si>
  <si>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</si>
  <si>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</si>
  <si>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</si>
  <si>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</si>
  <si>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</si>
  <si>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</si>
  <si>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</si>
  <si>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</si>
  <si>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</si>
  <si>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</si>
  <si>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</si>
  <si>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</si>
  <si>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</si>
  <si>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</si>
  <si>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</si>
  <si>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</si>
  <si>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</si>
  <si>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</si>
  <si>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</si>
  <si>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</si>
  <si>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</si>
  <si>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</si>
  <si>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</si>
  <si>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</si>
  <si>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</si>
  <si>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</si>
  <si>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</si>
  <si>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</si>
  <si>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</si>
  <si>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</si>
  <si>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</si>
  <si>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</si>
  <si>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</si>
  <si>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</si>
  <si>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</si>
  <si>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</si>
  <si>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</si>
  <si>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</si>
  <si>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</si>
  <si>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</si>
  <si>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</si>
  <si>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</si>
  <si>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</si>
  <si>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</si>
  <si>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</si>
  <si>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</si>
  <si>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</si>
  <si>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</si>
  <si>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</si>
  <si>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</si>
  <si>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</si>
  <si>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</si>
  <si>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</si>
  <si>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</si>
  <si>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</si>
  <si>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</si>
  <si>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</si>
  <si>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</si>
  <si>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</si>
  <si>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</si>
  <si>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</si>
  <si>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</si>
  <si>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</si>
  <si>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</si>
  <si>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</si>
  <si>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</si>
  <si>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</si>
  <si>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</si>
  <si>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</si>
  <si>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</si>
  <si>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</si>
  <si>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</si>
  <si>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</si>
  <si>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</si>
  <si>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</si>
  <si>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</si>
  <si>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</si>
  <si>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</si>
  <si>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</si>
  <si>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</si>
  <si>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</si>
  <si>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</si>
  <si>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</si>
  <si>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</si>
  <si>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</si>
  <si>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</si>
  <si>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</si>
  <si>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</si>
  <si>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</si>
  <si>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</si>
  <si>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</si>
  <si>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</si>
  <si>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</si>
  <si>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</si>
  <si>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</si>
  <si>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</si>
  <si>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</si>
  <si>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</si>
  <si>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</si>
  <si>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</si>
  <si>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</si>
  <si>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</si>
  <si>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</si>
  <si>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</si>
  <si>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</si>
  <si>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</si>
  <si>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</si>
  <si>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</si>
  <si>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</si>
  <si>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</si>
  <si>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</si>
  <si>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</si>
  <si>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</si>
  <si>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</si>
  <si>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</si>
  <si>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</si>
  <si>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</si>
  <si>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</si>
  <si>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</si>
  <si>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</si>
  <si>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</si>
  <si>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</si>
  <si>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</si>
  <si>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</si>
  <si>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</si>
  <si>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</si>
  <si>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</si>
  <si>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</si>
  <si>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</si>
  <si>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</si>
  <si>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</si>
  <si>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</si>
  <si>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</si>
  <si>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</si>
  <si>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</si>
  <si>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</si>
  <si>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</si>
  <si>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</si>
  <si>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</si>
  <si>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</si>
  <si>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</si>
  <si>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</si>
  <si>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</si>
  <si>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</si>
  <si>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</si>
  <si>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</si>
  <si>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</si>
  <si>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</si>
  <si>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</si>
  <si>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</si>
  <si>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</si>
  <si>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</si>
  <si>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</si>
  <si>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</si>
  <si>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</si>
  <si>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</si>
  <si>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</si>
  <si>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</si>
  <si>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</si>
  <si>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</si>
  <si>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</si>
  <si>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</si>
  <si>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</si>
  <si>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</si>
  <si>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</si>
  <si>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</si>
  <si>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</si>
  <si>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</si>
  <si>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</si>
  <si>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</si>
  <si>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</si>
  <si>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</si>
  <si>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</si>
  <si>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</si>
  <si>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</si>
  <si>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</si>
  <si>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</si>
  <si>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</si>
  <si>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</si>
  <si>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</si>
  <si>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</si>
  <si>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</si>
  <si>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</si>
  <si>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</si>
  <si>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</si>
  <si>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</si>
  <si>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</si>
  <si>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</si>
  <si>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</si>
  <si>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</si>
  <si>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</si>
  <si>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</si>
  <si>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</si>
  <si>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</si>
  <si>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</si>
  <si>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</si>
  <si>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</si>
  <si>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</si>
  <si>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</si>
  <si>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</si>
  <si>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</si>
  <si>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</si>
  <si>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</si>
  <si>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</si>
  <si>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</si>
  <si>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</si>
  <si>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</si>
  <si>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</si>
  <si>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</si>
  <si>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</si>
  <si>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</si>
  <si>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</si>
  <si>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</si>
  <si>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</si>
  <si>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</si>
  <si>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</si>
  <si>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</si>
  <si>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</si>
  <si>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</si>
  <si>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</si>
  <si>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</si>
  <si>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</si>
  <si>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</si>
  <si>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</si>
  <si>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</si>
  <si>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</si>
  <si>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</si>
  <si>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</si>
  <si>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</si>
  <si>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</si>
  <si>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</si>
  <si>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</si>
  <si>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</si>
  <si>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</si>
  <si>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</si>
  <si>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</si>
  <si>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</si>
  <si>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</si>
  <si>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</si>
  <si>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</si>
  <si>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</si>
  <si>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</si>
  <si>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</si>
  <si>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</si>
  <si>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</si>
  <si>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</si>
  <si>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</si>
  <si>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</si>
  <si>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</si>
  <si>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</si>
  <si>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</si>
  <si>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</si>
  <si>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</si>
  <si>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</si>
  <si>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</si>
  <si>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</si>
  <si>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</si>
  <si>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</si>
  <si>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</si>
  <si>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</si>
  <si>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</si>
  <si>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</si>
  <si>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</si>
  <si>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</si>
  <si>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</si>
  <si>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</si>
  <si>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</si>
  <si>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</si>
  <si>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</si>
  <si>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</si>
  <si>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</si>
  <si>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</si>
  <si>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</si>
  <si>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</si>
  <si>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</si>
  <si>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</si>
  <si>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</si>
  <si>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</si>
  <si>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</si>
  <si>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</si>
  <si>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</si>
  <si>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</si>
  <si>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</si>
  <si>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</si>
  <si>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</si>
  <si>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</si>
  <si>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</si>
  <si>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</si>
  <si>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</si>
  <si>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</si>
  <si>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</si>
  <si>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</si>
  <si>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</si>
  <si>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</si>
  <si>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</si>
  <si>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</si>
  <si>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</si>
  <si>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</si>
  <si>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</si>
  <si>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</si>
  <si>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</si>
  <si>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</si>
  <si>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</si>
  <si>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</si>
  <si>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</si>
  <si>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</si>
  <si>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</si>
  <si>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</si>
  <si>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</si>
  <si>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</si>
  <si>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</si>
  <si>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</si>
  <si>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</si>
  <si>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</si>
  <si>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</si>
  <si>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</si>
  <si>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</si>
  <si>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</si>
  <si>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</si>
  <si>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</si>
  <si>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</si>
  <si>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</si>
  <si>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</si>
  <si>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</si>
  <si>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</si>
  <si>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</si>
  <si>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</si>
  <si>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</si>
  <si>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</si>
  <si>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</si>
  <si>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</si>
  <si>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</si>
  <si>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</si>
  <si>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</si>
  <si>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</si>
  <si>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</si>
  <si>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</si>
  <si>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</si>
  <si>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</si>
  <si>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</si>
  <si>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</si>
  <si>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</si>
  <si>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</si>
  <si>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</si>
  <si>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</si>
  <si>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</si>
  <si>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</si>
  <si>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</si>
  <si>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</si>
  <si>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</si>
  <si>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</si>
  <si>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</si>
  <si>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</si>
  <si>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</si>
  <si>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</si>
  <si>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</si>
  <si>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</si>
  <si>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</si>
  <si>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</si>
  <si>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</si>
  <si>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</si>
  <si>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</si>
  <si>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</si>
  <si>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</si>
  <si>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</si>
  <si>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</si>
  <si>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</si>
  <si>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</si>
  <si>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</si>
  <si>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</si>
  <si>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</si>
  <si>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</si>
  <si>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</si>
  <si>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</si>
  <si>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</si>
  <si>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</si>
  <si>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</si>
  <si>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</si>
  <si>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</si>
  <si>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</si>
  <si>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</si>
  <si>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</si>
  <si>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</si>
  <si>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</si>
  <si>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</si>
  <si>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</si>
  <si>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</si>
  <si>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</si>
  <si>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</si>
  <si>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</si>
  <si>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</si>
  <si>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</si>
  <si>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</si>
  <si>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</si>
  <si>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</si>
  <si>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</si>
  <si>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</si>
  <si>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</si>
  <si>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</si>
  <si>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</si>
  <si>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</si>
  <si>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</si>
  <si>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</si>
  <si>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</si>
  <si>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</si>
  <si>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</si>
  <si>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</si>
  <si>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</si>
  <si>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</si>
  <si>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</si>
  <si>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</si>
  <si>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</si>
  <si>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</si>
  <si>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</si>
  <si>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</si>
  <si>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</si>
  <si>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</si>
  <si>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</si>
  <si>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</si>
  <si>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</si>
  <si>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</si>
  <si>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</si>
  <si>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</si>
  <si>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</si>
  <si>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</si>
  <si>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</si>
  <si>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</si>
  <si>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</si>
  <si>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</si>
  <si>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</si>
  <si>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</si>
  <si>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</si>
  <si>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</si>
  <si>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</si>
  <si>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</si>
  <si>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</si>
  <si>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</si>
  <si>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</si>
  <si>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</si>
  <si>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</si>
  <si>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</si>
  <si>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</si>
  <si>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</si>
  <si>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</si>
  <si>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</si>
  <si>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</si>
  <si>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</si>
  <si>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</si>
  <si>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</si>
  <si>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</si>
  <si>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</si>
  <si>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</si>
  <si>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</si>
  <si>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</si>
  <si>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</si>
  <si>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</si>
  <si>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</si>
  <si>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</si>
  <si>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</si>
  <si>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</si>
  <si>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</si>
  <si>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</si>
  <si>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</si>
  <si>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</si>
  <si>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</si>
  <si>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</si>
  <si>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</si>
  <si>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</si>
  <si>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</si>
  <si>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</si>
  <si>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</si>
  <si>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</si>
  <si>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</si>
  <si>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</si>
  <si>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</si>
  <si>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</si>
  <si>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</si>
  <si>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</si>
  <si>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</si>
  <si>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</si>
  <si>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</si>
  <si>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</si>
  <si>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</si>
  <si>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</si>
  <si>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</si>
  <si>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</si>
  <si>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</si>
  <si>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</si>
  <si>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</si>
  <si>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</si>
  <si>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</si>
  <si>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</si>
  <si>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</si>
  <si>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</si>
  <si>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</si>
  <si>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</si>
  <si>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</si>
  <si>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</si>
  <si>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</si>
  <si>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</si>
  <si>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</si>
  <si>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</si>
  <si>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</si>
  <si>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</si>
  <si>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</si>
  <si>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</si>
  <si>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</si>
  <si>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</si>
  <si>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</si>
  <si>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</si>
  <si>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</si>
  <si>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</si>
  <si>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</si>
  <si>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</si>
  <si>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</si>
  <si>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</si>
  <si>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</si>
  <si>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</si>
  <si>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</si>
  <si>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</si>
  <si>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</si>
  <si>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</si>
  <si>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</si>
  <si>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</si>
  <si>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</si>
  <si>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</si>
  <si>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</si>
  <si>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</si>
  <si>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</si>
  <si>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</si>
  <si>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</si>
  <si>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</si>
  <si>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</si>
  <si>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</si>
  <si>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</si>
  <si>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</si>
  <si>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</si>
  <si>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</si>
  <si>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</si>
  <si>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</si>
  <si>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</si>
  <si>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</si>
  <si>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</si>
  <si>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</si>
  <si>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</si>
  <si>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</si>
  <si>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</si>
  <si>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</si>
  <si>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</si>
  <si>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</si>
  <si>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</si>
  <si>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</si>
  <si>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</si>
  <si>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</si>
  <si>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</si>
  <si>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</si>
  <si>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</si>
  <si>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</si>
  <si>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</si>
  <si>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</si>
  <si>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</si>
  <si>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</si>
  <si>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</si>
  <si>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</si>
  <si>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</si>
  <si>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</si>
  <si>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</si>
  <si>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</si>
  <si>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</si>
  <si>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</si>
  <si>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</si>
  <si>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</si>
  <si>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</si>
  <si>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</si>
  <si>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</si>
  <si>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</si>
  <si>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</si>
  <si>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</si>
  <si>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</si>
  <si>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</si>
  <si>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</si>
  <si>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</si>
  <si>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</si>
  <si>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</si>
  <si>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</si>
  <si>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</si>
  <si>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</si>
  <si>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</si>
  <si>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</si>
  <si>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</si>
  <si>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</si>
  <si>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</si>
  <si>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</si>
  <si>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</si>
  <si>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</si>
  <si>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</si>
  <si>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</si>
  <si>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</si>
  <si>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</si>
  <si>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</si>
  <si>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</si>
  <si>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</si>
  <si>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</si>
  <si>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</si>
  <si>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</si>
  <si>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</si>
  <si>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</si>
  <si>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</si>
  <si>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</si>
  <si>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</si>
  <si>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</si>
  <si>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</si>
  <si>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</si>
  <si>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</si>
  <si>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</si>
  <si>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</si>
  <si>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</si>
  <si>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</si>
  <si>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</si>
  <si>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</si>
  <si>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</si>
  <si>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</si>
  <si>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</si>
  <si>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</si>
  <si>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</si>
  <si>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</si>
  <si>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</si>
  <si>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</si>
  <si>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</si>
  <si>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</si>
  <si>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</si>
  <si>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</si>
  <si>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</si>
  <si>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</si>
  <si>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</si>
  <si>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</si>
  <si>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</si>
  <si>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</si>
  <si>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</si>
  <si>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</si>
  <si>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</si>
  <si>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</si>
  <si>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</si>
  <si>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</si>
  <si>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</si>
  <si>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</si>
  <si>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</si>
  <si>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</si>
  <si>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</si>
  <si>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</si>
  <si>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</si>
  <si>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</si>
  <si>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</si>
  <si>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</si>
  <si>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</si>
  <si>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</si>
  <si>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</si>
  <si>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</si>
  <si>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</si>
  <si>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</si>
  <si>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</si>
  <si>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</si>
  <si>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</si>
  <si>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</si>
  <si>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</si>
  <si>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</si>
  <si>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</si>
  <si>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</si>
  <si>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</si>
  <si>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</si>
  <si>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</si>
  <si>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</si>
  <si>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</si>
  <si>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</si>
  <si>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</si>
  <si>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</si>
  <si>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</si>
  <si>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</si>
  <si>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</si>
  <si>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</si>
  <si>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</si>
  <si>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</si>
  <si>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</si>
  <si>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</si>
  <si>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</si>
  <si>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</si>
  <si>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</si>
  <si>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</si>
  <si>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</si>
  <si>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</si>
  <si>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</si>
  <si>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</si>
  <si>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</si>
  <si>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</si>
  <si>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</si>
  <si>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</si>
  <si>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</si>
  <si>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</si>
  <si>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</si>
  <si>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</si>
  <si>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</si>
  <si>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</si>
  <si>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</si>
  <si>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</si>
  <si>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</si>
  <si>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</si>
  <si>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</si>
  <si>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</si>
  <si>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</si>
  <si>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</si>
  <si>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</si>
  <si>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</si>
  <si>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</si>
  <si>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</si>
  <si>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</si>
  <si>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</si>
  <si>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</si>
  <si>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</si>
  <si>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</si>
  <si>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</si>
  <si>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</si>
  <si>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</si>
  <si>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</si>
  <si>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</si>
  <si>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</si>
  <si>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</si>
  <si>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</si>
  <si>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</si>
  <si>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</si>
  <si>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</si>
  <si>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</si>
  <si>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</si>
  <si>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</si>
  <si>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</si>
  <si>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</si>
  <si>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</si>
  <si>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</si>
  <si>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</si>
  <si>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</si>
  <si>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</si>
  <si>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</si>
  <si>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</si>
  <si>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</si>
  <si>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</si>
  <si>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</si>
  <si>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</si>
  <si>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</si>
  <si>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</si>
  <si>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</si>
  <si>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</si>
  <si>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</si>
  <si>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</si>
  <si>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</si>
  <si>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</si>
  <si>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</si>
  <si>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</si>
  <si>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</si>
  <si>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</si>
  <si>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</si>
  <si>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</si>
  <si>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</si>
  <si>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</si>
  <si>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</si>
  <si>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</si>
  <si>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</si>
  <si>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</si>
  <si>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</si>
  <si>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</si>
  <si>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</si>
  <si>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</si>
  <si>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</si>
  <si>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</si>
  <si>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</si>
  <si>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</si>
  <si>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</si>
  <si>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</si>
  <si>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</si>
  <si>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</si>
  <si>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</si>
  <si>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</si>
  <si>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</si>
  <si>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</si>
  <si>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</si>
  <si>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</si>
  <si>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</si>
  <si>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</si>
  <si>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</si>
  <si>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</si>
  <si>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</si>
  <si>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</si>
  <si>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</si>
  <si>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</si>
  <si>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</si>
  <si>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</si>
  <si>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</si>
  <si>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</si>
  <si>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</si>
  <si>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</si>
  <si>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</si>
  <si>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</si>
  <si>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</si>
  <si>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</si>
  <si>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</si>
  <si>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</si>
  <si>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</si>
  <si>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</si>
  <si>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</si>
  <si>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</si>
  <si>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</si>
  <si>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</si>
  <si>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</si>
  <si>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</si>
  <si>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</si>
  <si>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</si>
  <si>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</si>
  <si>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</si>
  <si>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</si>
  <si>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</si>
  <si>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</si>
  <si>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</si>
  <si>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</si>
  <si>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</si>
  <si>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</si>
  <si>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</si>
  <si>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</si>
  <si>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</si>
  <si>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</si>
  <si>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</si>
  <si>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</si>
  <si>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</si>
  <si>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</si>
  <si>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</si>
  <si>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</si>
  <si>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</si>
  <si>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</si>
  <si>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</si>
  <si>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</si>
  <si>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</si>
  <si>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</si>
  <si>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</si>
  <si>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</si>
  <si>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</si>
  <si>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</si>
  <si>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</si>
  <si>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</si>
  <si>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</si>
  <si>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</si>
  <si>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</si>
  <si>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</si>
  <si>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</si>
  <si>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</si>
  <si>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</si>
  <si>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</si>
  <si>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</si>
  <si>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</si>
  <si>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</si>
  <si>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</si>
  <si>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</si>
  <si>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</si>
  <si>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</si>
  <si>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</si>
  <si>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</si>
  <si>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</si>
  <si>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</si>
  <si>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</si>
  <si>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</si>
  <si>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</si>
  <si>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</si>
  <si>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</si>
  <si>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</si>
  <si>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</si>
  <si>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</si>
  <si>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</si>
  <si>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</si>
  <si>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</si>
  <si>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</si>
  <si>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</si>
  <si>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</si>
  <si>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</si>
  <si>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</si>
  <si>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</si>
  <si>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</si>
  <si>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</si>
  <si>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</si>
  <si>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</si>
  <si>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</si>
  <si>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</si>
  <si>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</si>
  <si>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</si>
  <si>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</si>
  <si>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</si>
  <si>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</si>
  <si>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</si>
  <si>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</si>
  <si>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</si>
  <si>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</si>
  <si>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</si>
  <si>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</si>
  <si>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</si>
  <si>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</si>
  <si>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</si>
  <si>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</si>
  <si>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</si>
  <si>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</si>
  <si>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</si>
  <si>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</si>
  <si>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</si>
  <si>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</si>
  <si>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</si>
  <si>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</si>
  <si>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</si>
  <si>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</si>
  <si>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</si>
  <si>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</si>
  <si>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</si>
  <si>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</si>
  <si>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</si>
  <si>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</si>
  <si>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</si>
  <si>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</si>
  <si>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</si>
  <si>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</si>
  <si>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</si>
  <si>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</si>
  <si>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</si>
  <si>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</si>
  <si>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</si>
  <si>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</si>
  <si>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</si>
  <si>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</si>
  <si>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</si>
  <si>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</si>
  <si>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</si>
  <si>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</si>
  <si>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</si>
  <si>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</si>
  <si>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</si>
  <si>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</si>
  <si>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</si>
  <si>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</si>
  <si>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</si>
  <si>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</si>
  <si>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</si>
  <si>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</si>
  <si>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</si>
  <si>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</si>
  <si>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</si>
  <si>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</si>
  <si>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</si>
  <si>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</si>
  <si>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</si>
  <si>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</si>
  <si>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</si>
  <si>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</si>
  <si>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</si>
  <si>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</si>
  <si>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</si>
  <si>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</si>
  <si>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</si>
  <si>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</si>
  <si>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</si>
  <si>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</si>
  <si>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</si>
  <si>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</si>
  <si>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</si>
  <si>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</si>
  <si>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</si>
  <si>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</si>
  <si>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</si>
  <si>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</si>
  <si>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</si>
  <si>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</si>
  <si>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</si>
  <si>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</si>
  <si>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</si>
  <si>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</si>
  <si>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</si>
  <si>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</si>
  <si>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</si>
  <si>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</si>
  <si>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</si>
  <si>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</si>
  <si>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</si>
  <si>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</si>
  <si>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</si>
  <si>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</si>
  <si>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</si>
  <si>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</si>
  <si>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</si>
  <si>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</si>
  <si>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</si>
  <si>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</si>
  <si>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</si>
  <si>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</si>
  <si>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</si>
  <si>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</si>
  <si>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</si>
  <si>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</si>
  <si>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</si>
  <si>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</si>
  <si>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</si>
  <si>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</si>
  <si>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</si>
  <si>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</si>
  <si>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</si>
  <si>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</si>
  <si>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</si>
  <si>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</si>
  <si>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</si>
  <si>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</si>
  <si>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</si>
  <si>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</si>
  <si>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</si>
  <si>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</si>
  <si>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</si>
  <si>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</si>
  <si>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</si>
  <si>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</si>
  <si>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</si>
  <si>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</si>
  <si>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</si>
  <si>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</si>
  <si>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</si>
  <si>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</si>
  <si>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</si>
  <si>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</si>
  <si>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</si>
  <si>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</si>
  <si>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</si>
  <si>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</si>
  <si>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</si>
  <si>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</si>
  <si>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</si>
  <si>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</si>
  <si>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</si>
  <si>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</si>
  <si>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</si>
  <si>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</si>
  <si>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</si>
  <si>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</si>
  <si>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</si>
  <si>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</si>
  <si>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</si>
  <si>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</si>
  <si>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</si>
  <si>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</si>
  <si>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</si>
  <si>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</si>
  <si>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</si>
  <si>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</si>
  <si>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</si>
  <si>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</si>
  <si>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</si>
  <si>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</si>
  <si>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</si>
  <si>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</si>
  <si>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</si>
  <si>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</si>
  <si>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</si>
  <si>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</si>
  <si>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</si>
  <si>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</si>
  <si>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</si>
  <si>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</si>
  <si>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</si>
  <si>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</si>
  <si>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</si>
  <si>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</si>
  <si>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</si>
  <si>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</si>
  <si>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</si>
  <si>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</si>
  <si>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</si>
  <si>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</si>
  <si>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</si>
  <si>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</si>
  <si>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</si>
  <si>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</si>
  <si>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</si>
  <si>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</si>
  <si>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</si>
  <si>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</si>
  <si>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</si>
  <si>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</si>
  <si>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</si>
  <si>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</si>
  <si>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</si>
  <si>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</si>
  <si>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</si>
  <si>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</si>
  <si>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</si>
  <si>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</si>
  <si>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</si>
  <si>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</si>
  <si>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</si>
  <si>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</si>
  <si>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</si>
  <si>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</si>
  <si>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</si>
  <si>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</si>
  <si>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</si>
  <si>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</si>
  <si>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</si>
  <si>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</si>
  <si>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</si>
  <si>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</si>
  <si>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</si>
  <si>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</si>
  <si>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</si>
  <si>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</si>
  <si>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</si>
  <si>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</si>
  <si>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</si>
  <si>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</si>
  <si>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</si>
  <si>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</si>
  <si>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</si>
  <si>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</si>
  <si>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</si>
  <si>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</si>
  <si>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</si>
  <si>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</si>
  <si>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</si>
  <si>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</si>
  <si>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</si>
  <si>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</si>
  <si>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</si>
  <si>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</si>
  <si>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</si>
  <si>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</si>
  <si>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</si>
  <si>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</si>
  <si>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</si>
  <si>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</si>
  <si>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</si>
  <si>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</si>
  <si>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</si>
  <si>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</si>
  <si>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</si>
  <si>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</si>
  <si>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</si>
  <si>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</si>
  <si>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</si>
  <si>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</si>
  <si>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</si>
  <si>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</si>
  <si>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</si>
  <si>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</si>
  <si>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</si>
  <si>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</si>
  <si>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</si>
  <si>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</si>
  <si>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</si>
  <si>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</si>
  <si>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</si>
  <si>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</si>
  <si>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</si>
  <si>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</si>
  <si>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</si>
  <si>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</si>
  <si>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</si>
  <si>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</si>
  <si>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</si>
  <si>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</si>
  <si>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</si>
  <si>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</si>
  <si>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</si>
  <si>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</si>
  <si>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</si>
  <si>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</si>
  <si>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</si>
  <si>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</si>
  <si>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</si>
  <si>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</si>
  <si>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</si>
  <si>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</si>
  <si>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</si>
  <si>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</si>
  <si>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</si>
  <si>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</si>
  <si>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</si>
  <si>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</si>
  <si>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</si>
  <si>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</si>
  <si>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</si>
  <si>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</si>
  <si>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</si>
  <si>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</si>
  <si>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</si>
  <si>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</si>
  <si>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</si>
  <si>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</si>
  <si>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</si>
  <si>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</si>
  <si>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</si>
  <si>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</si>
  <si>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</si>
  <si>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</si>
  <si>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</si>
  <si>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</si>
  <si>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</si>
  <si>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</si>
  <si>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</si>
  <si>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</si>
  <si>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</si>
  <si>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</si>
  <si>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</si>
  <si>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</si>
  <si>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</si>
  <si>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</si>
  <si>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</si>
  <si>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</si>
  <si>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</si>
  <si>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</si>
  <si>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</si>
  <si>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</si>
  <si>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</si>
  <si>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</si>
  <si>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</si>
  <si>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</si>
  <si>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</si>
  <si>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</si>
  <si>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</si>
  <si>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</si>
  <si>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</si>
  <si>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</si>
  <si>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</si>
  <si>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</si>
  <si>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</si>
  <si>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</si>
  <si>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</si>
  <si>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</si>
  <si>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</si>
  <si>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</si>
  <si>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</si>
  <si>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</si>
  <si>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</si>
  <si>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</si>
  <si>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</si>
  <si>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</si>
  <si>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</si>
  <si>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</si>
  <si>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</si>
  <si>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</si>
  <si>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</si>
  <si>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</si>
  <si>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</si>
  <si>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</si>
  <si>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</si>
  <si>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</si>
  <si>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</si>
  <si>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</si>
  <si>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</si>
  <si>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</si>
  <si>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</si>
  <si>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</si>
  <si>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</si>
  <si>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</si>
  <si>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</si>
  <si>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</si>
  <si>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</si>
  <si>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</si>
  <si>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</si>
  <si>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</si>
  <si>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</si>
  <si>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</si>
  <si>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</si>
  <si>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</si>
  <si>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</si>
  <si>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</si>
  <si>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</si>
  <si>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</si>
  <si>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</si>
  <si>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</si>
  <si>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</si>
  <si>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</si>
  <si>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</si>
  <si>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</si>
  <si>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</si>
  <si>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</si>
  <si>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</si>
  <si>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</si>
  <si>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</si>
  <si>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</si>
  <si>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</si>
  <si>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</si>
  <si>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</si>
  <si>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</si>
  <si>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</si>
  <si>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</si>
  <si>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</si>
  <si>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</si>
  <si>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</si>
  <si>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</si>
  <si>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</si>
  <si>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</si>
  <si>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</si>
  <si>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</si>
  <si>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</si>
  <si>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</si>
  <si>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</si>
  <si>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</si>
  <si>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</si>
  <si>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</si>
  <si>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</si>
  <si>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</si>
  <si>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</si>
  <si>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</si>
  <si>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</si>
  <si>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</si>
  <si>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</si>
  <si>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</si>
  <si>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</si>
  <si>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</si>
  <si>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</si>
  <si>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</si>
  <si>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</si>
  <si>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</si>
  <si>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</si>
  <si>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</si>
  <si>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</si>
  <si>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</si>
  <si>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</si>
  <si>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</si>
  <si>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</si>
  <si>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</si>
  <si>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</si>
  <si>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</si>
  <si>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</si>
  <si>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</si>
  <si>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</si>
  <si>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</si>
  <si>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</si>
  <si>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</si>
  <si>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</si>
  <si>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</si>
  <si>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</si>
  <si>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</si>
  <si>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</si>
  <si>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</si>
  <si>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</si>
  <si>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</si>
  <si>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</si>
  <si>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</si>
  <si>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</si>
  <si>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</si>
  <si>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</si>
  <si>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</si>
  <si>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</si>
  <si>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</si>
  <si>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</si>
  <si>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</si>
  <si>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</si>
  <si>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</si>
  <si>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</si>
  <si>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</si>
  <si>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</si>
  <si>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</si>
  <si>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</si>
  <si>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</si>
  <si>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</si>
  <si>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</si>
  <si>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</si>
  <si>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</si>
  <si>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</si>
  <si>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</si>
  <si>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</si>
  <si>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</si>
  <si>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</si>
  <si>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</si>
  <si>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</si>
  <si>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</si>
  <si>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</si>
  <si>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</si>
  <si>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</si>
  <si>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</si>
  <si>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</si>
  <si>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</si>
  <si>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</si>
  <si>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</si>
  <si>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</si>
  <si>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</si>
  <si>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</si>
  <si>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</si>
  <si>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</si>
  <si>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</si>
  <si>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</si>
  <si>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</si>
  <si>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</si>
  <si>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</si>
  <si>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</si>
  <si>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</si>
  <si>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</si>
  <si>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</si>
  <si>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</si>
  <si>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</si>
  <si>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</si>
  <si>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</si>
  <si>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</si>
  <si>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</si>
  <si>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</si>
  <si>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</si>
  <si>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</si>
  <si>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</si>
  <si>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</si>
  <si>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</si>
  <si>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</si>
  <si>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</si>
  <si>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</si>
  <si>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</si>
  <si>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</si>
  <si>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</si>
  <si>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</si>
  <si>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</si>
  <si>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</si>
  <si>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</si>
  <si>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</si>
  <si>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</si>
  <si>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</si>
  <si>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</si>
  <si>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</si>
  <si>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</si>
  <si>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</si>
  <si>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</si>
  <si>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</si>
  <si>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</si>
  <si>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</si>
  <si>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</si>
  <si>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</si>
  <si>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</si>
  <si>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</si>
  <si>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</si>
  <si>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</si>
  <si>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</si>
  <si>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</si>
  <si>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</si>
  <si>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</si>
  <si>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</si>
  <si>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</si>
  <si>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</si>
  <si>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</si>
  <si>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</si>
  <si>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</si>
  <si>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</si>
  <si>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</si>
  <si>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</si>
  <si>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</si>
  <si>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</si>
  <si>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</si>
  <si>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</si>
  <si>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</si>
  <si>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</si>
  <si>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</si>
  <si>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</si>
  <si>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</si>
  <si>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</si>
  <si>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</si>
  <si>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</si>
  <si>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</si>
  <si>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</si>
  <si>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</si>
  <si>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</si>
  <si>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</si>
  <si>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</si>
  <si>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</si>
  <si>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</si>
  <si>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</si>
  <si>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</si>
  <si>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</si>
  <si>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</si>
  <si>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</si>
  <si>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</si>
  <si>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</si>
  <si>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</si>
  <si>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</si>
  <si>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</si>
  <si>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</si>
  <si>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</si>
  <si>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</si>
  <si>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</si>
  <si>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</si>
  <si>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</si>
  <si>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</si>
  <si>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</si>
  <si>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</si>
  <si>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</si>
  <si>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</si>
  <si>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</si>
  <si>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</si>
  <si>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</si>
  <si>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</si>
  <si>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</si>
  <si>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</si>
  <si>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</si>
  <si>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</si>
  <si>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</si>
  <si>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</si>
  <si>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</si>
  <si>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</si>
  <si>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</si>
  <si>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</si>
  <si>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</si>
  <si>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</si>
  <si>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</si>
  <si>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</si>
  <si>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</si>
  <si>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</si>
  <si>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</si>
  <si>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</si>
  <si>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</si>
  <si>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</si>
  <si>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</si>
  <si>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</si>
  <si>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</si>
  <si>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</si>
  <si>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</si>
  <si>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</si>
  <si>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</si>
  <si>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</si>
  <si>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</si>
  <si>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</si>
  <si>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</si>
  <si>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</si>
  <si>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</si>
  <si>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</si>
  <si>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</si>
  <si>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</si>
  <si>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</si>
  <si>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</si>
  <si>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</si>
  <si>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</si>
  <si>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</si>
  <si>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</si>
  <si>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</si>
  <si>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</si>
  <si>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</si>
  <si>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</si>
  <si>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</si>
  <si>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</si>
  <si>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</si>
  <si>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</si>
  <si>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</si>
  <si>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</si>
  <si>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</si>
  <si>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</si>
  <si>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</si>
  <si>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</si>
  <si>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</si>
  <si>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</si>
  <si>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</si>
  <si>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</si>
  <si>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</si>
  <si>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</si>
  <si>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</si>
  <si>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</si>
  <si>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</si>
  <si>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</si>
  <si>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</si>
  <si>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</si>
  <si>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</si>
  <si>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</si>
  <si>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</si>
  <si>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</si>
  <si>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</si>
  <si>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</si>
  <si>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</si>
  <si>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</si>
  <si>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</si>
  <si>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</si>
  <si>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</si>
  <si>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</si>
  <si>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</si>
  <si>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</si>
  <si>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</si>
  <si>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</si>
  <si>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</si>
  <si>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</si>
  <si>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</si>
  <si>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</si>
  <si>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</si>
  <si>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</si>
  <si>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</si>
  <si>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</si>
  <si>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</si>
  <si>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</si>
  <si>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</si>
  <si>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</si>
  <si>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</si>
  <si>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</si>
  <si>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</si>
  <si>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</si>
  <si>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</si>
  <si>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</si>
  <si>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</si>
  <si>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</si>
  <si>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</si>
  <si>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</si>
  <si>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</si>
  <si>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</si>
  <si>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</si>
  <si>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</si>
  <si>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</si>
  <si>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</si>
  <si>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</si>
  <si>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</si>
  <si>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</si>
  <si>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</si>
  <si>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</si>
  <si>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</si>
  <si>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</si>
  <si>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</si>
  <si>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</si>
  <si>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</si>
  <si>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</si>
  <si>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</si>
  <si>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</si>
  <si>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</si>
  <si>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</si>
  <si>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</si>
  <si>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</si>
  <si>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</si>
  <si>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</si>
  <si>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</si>
  <si>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</si>
  <si>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</si>
  <si>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</si>
  <si>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</si>
  <si>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</si>
  <si>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</si>
  <si>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</si>
  <si>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</si>
  <si>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</si>
  <si>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</si>
  <si>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</si>
  <si>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</si>
  <si>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</si>
  <si>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</si>
  <si>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</si>
  <si>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</si>
  <si>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</si>
  <si>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</si>
  <si>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</si>
  <si>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</si>
  <si>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</si>
  <si>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</si>
  <si>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</si>
  <si>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</si>
  <si>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</si>
  <si>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</si>
  <si>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</si>
  <si>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</si>
  <si>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</si>
  <si>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</si>
  <si>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</si>
  <si>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</si>
  <si>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</si>
  <si>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</si>
  <si>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</si>
  <si>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</si>
  <si>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</si>
  <si>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</si>
  <si>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</si>
  <si>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</si>
  <si>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</si>
  <si>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</si>
  <si>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</si>
  <si>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</si>
  <si>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</si>
  <si>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</si>
  <si>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</si>
  <si>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</si>
  <si>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</si>
  <si>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</si>
  <si>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</si>
  <si>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</si>
  <si>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</si>
  <si>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</si>
  <si>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</si>
  <si>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</si>
  <si>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</si>
  <si>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</si>
  <si>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</si>
  <si>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</si>
  <si>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</si>
  <si>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</si>
  <si>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</si>
  <si>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</si>
  <si>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</si>
  <si>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</si>
  <si>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</si>
  <si>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</si>
  <si>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</si>
  <si>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</si>
  <si>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</si>
  <si>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</si>
  <si>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</si>
  <si>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</si>
  <si>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</si>
  <si>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</si>
  <si>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</si>
  <si>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</si>
  <si>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</si>
  <si>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</si>
  <si>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</si>
  <si>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</si>
  <si>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</si>
  <si>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</si>
  <si>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</si>
  <si>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</si>
  <si>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</si>
  <si>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</si>
  <si>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</si>
  <si>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</si>
  <si>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</si>
  <si>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</si>
  <si>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</si>
  <si>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</si>
  <si>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</si>
  <si>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</si>
  <si>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</si>
  <si>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</si>
  <si>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</si>
  <si>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</si>
  <si>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</si>
  <si>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</si>
  <si>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</si>
  <si>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</si>
  <si>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</si>
  <si>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</si>
  <si>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</si>
  <si>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</si>
  <si>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</si>
  <si>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</si>
  <si>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</si>
  <si>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</si>
  <si>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</si>
  <si>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</si>
  <si>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</si>
  <si>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</si>
  <si>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</si>
  <si>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</si>
  <si>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</si>
  <si>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</si>
  <si>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</si>
  <si>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</si>
  <si>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</si>
  <si>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</si>
  <si>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</si>
  <si>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</si>
  <si>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</si>
  <si>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</si>
  <si>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</si>
  <si>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</si>
  <si>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</si>
  <si>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</si>
  <si>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</si>
  <si>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</si>
  <si>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</si>
  <si>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</si>
  <si>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</si>
  <si>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</si>
  <si>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</si>
  <si>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</si>
  <si>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</si>
  <si>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</si>
  <si>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</si>
  <si>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</si>
  <si>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</si>
  <si>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</si>
  <si>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</si>
  <si>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</si>
  <si>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</si>
  <si>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</si>
  <si>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</si>
  <si>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</si>
  <si>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</si>
  <si>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</si>
  <si>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</si>
  <si>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</si>
  <si>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</si>
  <si>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</si>
  <si>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</si>
  <si>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</si>
  <si>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</si>
  <si>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</si>
  <si>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</si>
  <si>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</si>
  <si>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</si>
  <si>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</si>
  <si>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</si>
  <si>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</si>
  <si>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</si>
  <si>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</si>
  <si>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</si>
  <si>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</si>
  <si>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</si>
  <si>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</si>
  <si>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</si>
  <si>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</si>
  <si>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</si>
  <si>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</si>
  <si>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</si>
  <si>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</si>
  <si>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</si>
  <si>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</si>
  <si>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</si>
  <si>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</si>
  <si>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</si>
  <si>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</si>
  <si>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</si>
  <si>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</si>
  <si>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</si>
  <si>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</si>
  <si>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</si>
  <si>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</si>
  <si>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</si>
  <si>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</si>
  <si>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</si>
  <si>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</si>
  <si>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</si>
  <si>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</si>
  <si>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</si>
  <si>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</si>
  <si>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</si>
  <si>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</si>
  <si>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</si>
  <si>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</si>
  <si>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</si>
  <si>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</si>
  <si>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</si>
  <si>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</si>
  <si>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</si>
  <si>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</si>
  <si>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</si>
  <si>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</si>
  <si>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</si>
  <si>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</si>
  <si>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</si>
  <si>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</si>
  <si>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</si>
  <si>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</si>
  <si>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</si>
  <si>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</si>
  <si>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</si>
  <si>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</si>
  <si>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</si>
  <si>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</si>
  <si>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</si>
  <si>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</si>
  <si>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</si>
  <si>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</si>
  <si>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</si>
  <si>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</si>
  <si>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</si>
  <si>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</si>
  <si>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</si>
  <si>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</si>
  <si>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</si>
  <si>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</si>
  <si>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</si>
  <si>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</si>
  <si>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</si>
  <si>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</si>
  <si>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</si>
  <si>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</si>
  <si>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</si>
  <si>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</si>
  <si>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</si>
  <si>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</si>
  <si>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</si>
  <si>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</si>
  <si>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</si>
  <si>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</si>
  <si>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</si>
  <si>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</si>
  <si>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</si>
  <si>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</si>
  <si>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</si>
  <si>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</si>
  <si>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</si>
  <si>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</si>
  <si>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</si>
  <si>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</si>
  <si>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</si>
  <si>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</si>
  <si>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</si>
  <si>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</si>
  <si>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</si>
  <si>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</si>
  <si>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</si>
  <si>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</si>
  <si>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</si>
  <si>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</si>
  <si>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</si>
  <si>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</si>
  <si>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</si>
  <si>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</si>
  <si>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</si>
  <si>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</si>
  <si>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</si>
  <si>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</si>
  <si>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</si>
  <si>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</si>
  <si>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</si>
  <si>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</si>
  <si>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</si>
  <si>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</si>
  <si>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</si>
  <si>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</si>
  <si>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</si>
  <si>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</si>
  <si>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</si>
  <si>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</si>
  <si>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</si>
  <si>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</si>
  <si>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</si>
  <si>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</si>
  <si>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</si>
  <si>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</si>
  <si>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</si>
  <si>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</si>
  <si>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</si>
  <si>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</si>
  <si>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</si>
  <si>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</si>
  <si>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</si>
  <si>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</si>
  <si>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</si>
  <si>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</si>
  <si>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</si>
  <si>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</si>
  <si>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</si>
  <si>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</si>
  <si>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</si>
  <si>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</si>
  <si>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</si>
  <si>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</si>
  <si>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</si>
  <si>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</si>
  <si>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</si>
  <si>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</si>
  <si>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</si>
  <si>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</si>
  <si>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</si>
  <si>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</si>
  <si>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</si>
  <si>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</si>
  <si>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</si>
  <si>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</si>
  <si>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</si>
  <si>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</si>
  <si>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</si>
  <si>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</si>
  <si>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</si>
  <si>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</si>
  <si>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</si>
  <si>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</si>
  <si>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</si>
  <si>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</si>
  <si>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</si>
  <si>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</si>
  <si>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</si>
  <si>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</si>
  <si>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</si>
  <si>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</si>
  <si>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</si>
  <si>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</si>
  <si>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</si>
  <si>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</si>
  <si>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</si>
  <si>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</si>
  <si>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</si>
  <si>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</si>
  <si>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</si>
  <si>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</si>
  <si>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</si>
  <si>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</si>
  <si>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</si>
  <si>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</si>
  <si>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</si>
  <si>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</si>
  <si>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</si>
  <si>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</si>
  <si>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</si>
  <si>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</si>
  <si>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</si>
  <si>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</si>
  <si>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</si>
  <si>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</si>
  <si>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</si>
  <si>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</si>
  <si>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</si>
  <si>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</si>
  <si>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</si>
  <si>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</si>
  <si>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</si>
  <si>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</si>
  <si>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</si>
  <si>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</si>
  <si>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</si>
  <si>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</si>
  <si>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</si>
  <si>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</si>
  <si>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</si>
  <si>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</si>
  <si>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</si>
  <si>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</si>
  <si>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</si>
  <si>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</si>
  <si>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</si>
  <si>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</si>
  <si>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</si>
  <si>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</si>
  <si>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</si>
  <si>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</si>
  <si>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</si>
  <si>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</si>
  <si>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</si>
  <si>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</si>
  <si>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</si>
  <si>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</si>
  <si>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</si>
  <si>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</si>
  <si>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</si>
  <si>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</si>
  <si>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</si>
  <si>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</si>
  <si>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</si>
  <si>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</si>
  <si>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</si>
  <si>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</si>
  <si>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</si>
  <si>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</si>
  <si>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</si>
  <si>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</si>
  <si>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</si>
  <si>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</si>
  <si>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</si>
  <si>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</si>
  <si>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</si>
  <si>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</si>
  <si>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</si>
  <si>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</si>
  <si>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</si>
  <si>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</si>
  <si>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</si>
  <si>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</si>
  <si>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</si>
  <si>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</si>
  <si>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</si>
  <si>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</si>
  <si>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</si>
  <si>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</si>
  <si>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</si>
  <si>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</si>
  <si>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</si>
  <si>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</si>
  <si>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</si>
  <si>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</si>
  <si>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</si>
  <si>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</si>
  <si>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</si>
  <si>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</si>
  <si>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</si>
  <si>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</si>
  <si>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</si>
  <si>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</si>
  <si>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</si>
  <si>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</si>
  <si>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</si>
  <si>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</si>
  <si>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</si>
  <si>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</si>
  <si>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</si>
  <si>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</si>
  <si>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</si>
  <si>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</si>
  <si>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</si>
  <si>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</si>
  <si>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</si>
  <si>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</si>
  <si>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</si>
  <si>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</si>
  <si>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</si>
  <si>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</si>
  <si>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</si>
  <si>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</si>
  <si>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</si>
  <si>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</si>
  <si>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</si>
  <si>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</si>
  <si>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</si>
  <si>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</si>
  <si>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</si>
  <si>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</si>
  <si>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</si>
  <si>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</si>
  <si>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</si>
  <si>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</si>
  <si>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</si>
  <si>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</si>
  <si>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</si>
  <si>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</si>
  <si>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</si>
  <si>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</si>
  <si>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</si>
  <si>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</si>
  <si>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</si>
  <si>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</si>
  <si>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</si>
  <si>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</si>
  <si>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</si>
  <si>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</si>
  <si>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</si>
  <si>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</si>
  <si>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</si>
  <si>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</si>
  <si>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</si>
  <si>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</si>
  <si>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</si>
  <si>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</si>
  <si>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</si>
  <si>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</si>
  <si>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</si>
  <si>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</si>
  <si>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</si>
  <si>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</si>
  <si>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</si>
  <si>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</si>
  <si>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</si>
  <si>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</si>
  <si>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</si>
  <si>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</si>
  <si>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</si>
  <si>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</si>
  <si>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</si>
  <si>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</si>
  <si>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</si>
  <si>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</si>
  <si>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</si>
  <si>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</si>
  <si>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</si>
  <si>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</si>
  <si>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</si>
  <si>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</si>
  <si>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</si>
  <si>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</si>
  <si>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</si>
  <si>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</si>
  <si>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</si>
  <si>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</si>
  <si>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</si>
  <si>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</si>
  <si>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</si>
  <si>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</si>
  <si>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</si>
  <si>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</si>
  <si>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</si>
  <si>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</si>
  <si>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</si>
  <si>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</si>
  <si>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</si>
  <si>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</si>
  <si>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</si>
  <si>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</si>
  <si>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</si>
  <si>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</si>
  <si>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</si>
  <si>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</si>
  <si>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</si>
  <si>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</si>
  <si>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</si>
  <si>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</si>
  <si>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</si>
  <si>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</si>
  <si>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</si>
  <si>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</si>
  <si>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</si>
  <si>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</si>
  <si>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</si>
  <si>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</si>
  <si>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</si>
  <si>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</si>
  <si>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</si>
  <si>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</si>
  <si>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</si>
  <si>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</si>
  <si>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</si>
  <si>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</si>
  <si>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</si>
  <si>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</si>
  <si>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</si>
  <si>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</si>
  <si>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</si>
  <si>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</si>
  <si>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</si>
  <si>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</si>
  <si>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</si>
  <si>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</si>
  <si>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</si>
  <si>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</si>
  <si>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</si>
  <si>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</si>
  <si>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</si>
  <si>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</si>
  <si>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</si>
  <si>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</si>
  <si>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</si>
  <si>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</si>
  <si>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</si>
  <si>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</si>
  <si>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</si>
  <si>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</si>
  <si>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</si>
  <si>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</si>
  <si>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</si>
  <si>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</si>
  <si>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</si>
  <si>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</si>
  <si>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</si>
  <si>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</si>
  <si>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</si>
  <si>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</si>
  <si>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</si>
  <si>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</si>
  <si>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</si>
  <si>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</si>
  <si>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</si>
  <si>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</si>
  <si>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</si>
  <si>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</si>
  <si>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</si>
  <si>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</si>
  <si>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</si>
  <si>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</si>
  <si>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</si>
  <si>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</si>
  <si>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</si>
  <si>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</si>
  <si>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</si>
  <si>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</si>
  <si>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</si>
  <si>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</si>
  <si>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</si>
  <si>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</si>
  <si>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</si>
  <si>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</si>
  <si>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</si>
  <si>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</si>
  <si>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</si>
  <si>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</si>
  <si>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</si>
  <si>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</si>
  <si>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</si>
  <si>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</si>
  <si>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</si>
  <si>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</si>
  <si>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</si>
  <si>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</si>
  <si>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</si>
  <si>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</si>
  <si>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</si>
  <si>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</si>
  <si>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</si>
  <si>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</si>
  <si>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</si>
  <si>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</si>
  <si>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</si>
  <si>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</si>
  <si>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</si>
  <si>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</si>
  <si>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</si>
  <si>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</si>
  <si>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</si>
  <si>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</si>
  <si>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</si>
  <si>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</si>
  <si>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</si>
  <si>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</si>
  <si>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</si>
  <si>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</si>
  <si>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</si>
  <si>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</si>
  <si>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</si>
  <si>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</si>
  <si>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</si>
  <si>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</si>
  <si>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</si>
  <si>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</si>
  <si>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</si>
  <si>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</si>
  <si>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</si>
  <si>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</si>
  <si>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</si>
  <si>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</si>
  <si>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</si>
  <si>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</si>
  <si>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</si>
  <si>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</si>
  <si>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</si>
  <si>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</si>
  <si>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</si>
  <si>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</si>
  <si>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</si>
  <si>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</si>
  <si>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</si>
  <si>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</si>
  <si>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</si>
  <si>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</si>
  <si>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</si>
  <si>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</si>
  <si>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</si>
  <si>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</si>
  <si>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</si>
  <si>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</si>
  <si>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</si>
  <si>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</si>
  <si>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</si>
  <si>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</si>
  <si>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</si>
  <si>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</si>
  <si>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</si>
  <si>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</si>
  <si>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</si>
  <si>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</si>
  <si>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</si>
  <si>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</si>
  <si>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</si>
  <si>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</si>
  <si>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</si>
  <si>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</si>
  <si>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</si>
  <si>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</si>
  <si>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</si>
  <si>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</si>
  <si>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</si>
  <si>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</si>
  <si>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</si>
  <si>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</si>
  <si>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</si>
  <si>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</si>
  <si>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</si>
  <si>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</si>
  <si>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</si>
  <si>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</si>
  <si>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</si>
  <si>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</si>
  <si>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</si>
  <si>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</si>
  <si>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</si>
  <si>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</si>
  <si>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</si>
  <si>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</si>
  <si>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</si>
  <si>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</si>
  <si>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</si>
  <si>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</si>
  <si>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</si>
  <si>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</si>
  <si>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</si>
  <si>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</si>
  <si>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</si>
  <si>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</si>
  <si>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</si>
  <si>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</si>
  <si>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</si>
  <si>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</si>
  <si>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</si>
  <si>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</si>
  <si>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</si>
  <si>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</si>
  <si>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</si>
  <si>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</si>
  <si>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</si>
  <si>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</si>
  <si>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</si>
  <si>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</si>
  <si>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</si>
  <si>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</si>
  <si>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</si>
  <si>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</si>
  <si>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</si>
  <si>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</si>
  <si>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</si>
  <si>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</si>
  <si>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</si>
  <si>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</si>
  <si>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</si>
  <si>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</si>
  <si>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</si>
  <si>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</si>
  <si>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</si>
  <si>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</si>
  <si>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</si>
  <si>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</si>
  <si>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</si>
  <si>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</si>
  <si>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</si>
  <si>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</si>
  <si>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</si>
  <si>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</si>
  <si>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</si>
  <si>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</si>
  <si>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</si>
  <si>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</si>
  <si>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</si>
  <si>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</si>
  <si>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</si>
  <si>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</si>
  <si>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</si>
  <si>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</si>
  <si>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</si>
  <si>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</si>
  <si>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</si>
  <si>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</si>
  <si>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</si>
  <si>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</si>
  <si>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</si>
  <si>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</si>
  <si>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</si>
  <si>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</si>
  <si>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</si>
  <si>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</si>
  <si>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</si>
  <si>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</si>
  <si>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</si>
  <si>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</si>
  <si>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</si>
  <si>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</si>
  <si>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</si>
  <si>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</si>
  <si>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</si>
  <si>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</si>
  <si>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</si>
  <si>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</si>
  <si>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</si>
  <si>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</si>
  <si>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</si>
  <si>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</si>
  <si>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</si>
  <si>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</si>
  <si>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</si>
  <si>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</si>
  <si>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</si>
  <si>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</si>
  <si>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</si>
  <si>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</si>
  <si>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</si>
  <si>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</si>
  <si>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</si>
  <si>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</si>
  <si>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</si>
  <si>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</si>
  <si>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</si>
  <si>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</si>
  <si>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</si>
  <si>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</si>
  <si>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</si>
  <si>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</si>
  <si>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</si>
  <si>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</si>
  <si>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</si>
  <si>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</si>
  <si>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</si>
  <si>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</si>
  <si>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</si>
  <si>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</si>
  <si>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</si>
  <si>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</si>
  <si>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</si>
  <si>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</si>
  <si>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</si>
  <si>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</si>
  <si>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</si>
  <si>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</si>
  <si>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</si>
  <si>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</si>
  <si>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</si>
  <si>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</si>
  <si>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</si>
  <si>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</si>
  <si>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</si>
  <si>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</si>
  <si>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</si>
  <si>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</si>
  <si>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</si>
  <si>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</si>
  <si>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</si>
  <si>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</si>
  <si>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</si>
  <si>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</si>
  <si>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</si>
  <si>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</si>
  <si>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</si>
  <si>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</si>
  <si>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</si>
  <si>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</si>
  <si>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</si>
  <si>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</si>
  <si>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</si>
  <si>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</si>
  <si>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</si>
  <si>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</si>
  <si>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</si>
  <si>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</si>
  <si>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</si>
  <si>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</si>
  <si>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</si>
  <si>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</si>
  <si>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</si>
  <si>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</si>
  <si>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</si>
  <si>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</si>
  <si>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</si>
  <si>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</si>
  <si>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</si>
  <si>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</si>
  <si>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</si>
  <si>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</si>
  <si>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</si>
  <si>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</si>
  <si>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</si>
  <si>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</si>
  <si>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</si>
  <si>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</si>
  <si>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</si>
  <si>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</si>
  <si>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</si>
  <si>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</si>
  <si>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</si>
  <si>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</si>
  <si>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</si>
  <si>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</si>
  <si>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</si>
  <si>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</si>
  <si>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</si>
  <si>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</si>
  <si>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</si>
  <si>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</si>
  <si>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</si>
  <si>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</si>
  <si>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</si>
  <si>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</si>
  <si>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</si>
  <si>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</si>
  <si>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</si>
  <si>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</si>
  <si>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</si>
  <si>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</si>
  <si>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</si>
  <si>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</si>
  <si>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</si>
  <si>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</si>
  <si>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</si>
  <si>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</si>
  <si>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</si>
  <si>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</si>
  <si>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</si>
  <si>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</si>
  <si>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</si>
  <si>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</si>
  <si>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</si>
  <si>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</si>
  <si>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</si>
  <si>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</si>
  <si>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</si>
  <si>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</si>
  <si>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</si>
  <si>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</si>
  <si>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</si>
  <si>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</si>
  <si>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</si>
  <si>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</si>
  <si>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</si>
  <si>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</si>
  <si>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</si>
  <si>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</si>
  <si>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</si>
  <si>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</si>
  <si>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</si>
  <si>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</si>
  <si>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</si>
  <si>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</si>
  <si>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</si>
  <si>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</si>
  <si>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</si>
  <si>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</si>
  <si>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</si>
  <si>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</si>
  <si>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</si>
  <si>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</si>
  <si>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</si>
  <si>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</si>
  <si>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</si>
  <si>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</si>
  <si>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</si>
  <si>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</si>
  <si>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</si>
  <si>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</si>
  <si>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</si>
  <si>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</si>
  <si>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</si>
  <si>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</si>
  <si>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</si>
  <si>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</si>
  <si>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</si>
  <si>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</si>
  <si>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</si>
  <si>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</si>
  <si>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</si>
  <si>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</si>
  <si>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</si>
  <si>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</si>
  <si>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</si>
  <si>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</si>
  <si>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</si>
  <si>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</si>
  <si>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</si>
  <si>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</si>
  <si>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</si>
  <si>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</si>
  <si>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</si>
  <si>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</si>
  <si>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</si>
  <si>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</si>
  <si>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</si>
  <si>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</si>
  <si>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</si>
  <si>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</si>
  <si>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</si>
  <si>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</si>
  <si>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</si>
  <si>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</si>
  <si>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</si>
  <si>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</si>
  <si>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</si>
  <si>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</si>
  <si>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</si>
  <si>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</si>
  <si>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</si>
  <si>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</si>
  <si>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</si>
  <si>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</si>
  <si>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</si>
  <si>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</si>
  <si>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</si>
  <si>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</si>
  <si>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</si>
  <si>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</si>
  <si>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</si>
  <si>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</si>
  <si>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</si>
  <si>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</si>
  <si>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</si>
  <si>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</si>
  <si>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</si>
  <si>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</si>
  <si>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</si>
  <si>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</si>
  <si>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</si>
  <si>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</si>
  <si>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</si>
  <si>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</si>
  <si>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</si>
  <si>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</si>
  <si>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</si>
  <si>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</si>
  <si>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</si>
  <si>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</si>
  <si>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</si>
  <si>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</si>
  <si>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</si>
  <si>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</si>
  <si>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</si>
  <si>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</si>
  <si>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</si>
  <si>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</si>
  <si>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</si>
  <si>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</si>
  <si>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</si>
  <si>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</si>
  <si>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</si>
  <si>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</si>
  <si>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</si>
  <si>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</si>
  <si>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</si>
  <si>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</si>
  <si>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</si>
  <si>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</si>
  <si>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</si>
  <si>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</si>
  <si>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</si>
  <si>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</si>
  <si>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</si>
  <si>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</si>
  <si>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</si>
  <si>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</si>
  <si>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</si>
  <si>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</si>
  <si>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</si>
  <si>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</si>
  <si>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</si>
  <si>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</si>
  <si>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</si>
  <si>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</si>
  <si>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</si>
  <si>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</si>
  <si>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</si>
  <si>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</si>
  <si>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</si>
  <si>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</si>
  <si>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</si>
  <si>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</si>
  <si>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</si>
  <si>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</si>
  <si>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</si>
  <si>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</si>
  <si>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</si>
  <si>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</si>
  <si>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</si>
  <si>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</si>
  <si>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</si>
  <si>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</si>
  <si>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</si>
  <si>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</si>
  <si>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</si>
  <si>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</si>
  <si>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</si>
  <si>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</si>
  <si>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</si>
  <si>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</si>
  <si>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</si>
  <si>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</si>
  <si>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</si>
  <si>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</si>
  <si>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</si>
  <si>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</si>
  <si>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</si>
  <si>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</si>
  <si>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</si>
  <si>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</si>
  <si>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</si>
  <si>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</si>
  <si>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</si>
  <si>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</si>
  <si>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</si>
  <si>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</si>
  <si>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</si>
  <si>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</si>
  <si>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</si>
  <si>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</si>
  <si>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</si>
  <si>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</si>
  <si>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</si>
  <si>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</si>
  <si>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</si>
  <si>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</si>
  <si>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</si>
  <si>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</si>
  <si>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</si>
  <si>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</si>
  <si>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</si>
  <si>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</si>
  <si>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</si>
  <si>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</si>
  <si>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</si>
  <si>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</si>
  <si>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</si>
  <si>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</si>
  <si>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</si>
  <si>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</si>
  <si>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</si>
  <si>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</si>
  <si>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</si>
  <si>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</si>
  <si>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</si>
  <si>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</si>
  <si>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</si>
  <si>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</si>
  <si>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</si>
  <si>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</si>
  <si>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</si>
  <si>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</si>
  <si>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</si>
  <si>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</si>
  <si>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</si>
  <si>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</si>
  <si>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</si>
  <si>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</si>
  <si>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</si>
  <si>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</si>
  <si>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</si>
  <si>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</si>
  <si>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</si>
  <si>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</si>
  <si>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</si>
  <si>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</si>
  <si>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</si>
  <si>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</si>
  <si>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</si>
  <si>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</si>
  <si>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</si>
  <si>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</si>
  <si>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</si>
  <si>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</si>
  <si>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</si>
  <si>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</si>
  <si>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</si>
  <si>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</si>
  <si>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</si>
  <si>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</si>
  <si>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</si>
  <si>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</si>
  <si>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</si>
  <si>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</si>
  <si>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</si>
  <si>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</si>
  <si>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</si>
  <si>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</si>
  <si>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</si>
  <si>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</si>
  <si>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</si>
  <si>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</si>
  <si>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</si>
  <si>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</si>
  <si>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</si>
  <si>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</si>
  <si>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</si>
  <si>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</si>
  <si>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</si>
  <si>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</si>
  <si>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</si>
  <si>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</si>
  <si>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</si>
  <si>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</si>
  <si>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</si>
  <si>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</si>
  <si>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</si>
  <si>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</si>
  <si>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</si>
  <si>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</si>
  <si>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</si>
  <si>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</si>
  <si>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</si>
  <si>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</si>
  <si>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</si>
  <si>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</si>
  <si>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</si>
  <si>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</si>
  <si>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</si>
  <si>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</si>
  <si>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</si>
  <si>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</si>
  <si>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</si>
  <si>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</si>
  <si>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</si>
  <si>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</si>
  <si>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</si>
  <si>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</si>
  <si>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</si>
  <si>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</si>
  <si>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</si>
  <si>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</si>
  <si>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</si>
  <si>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</si>
  <si>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</si>
  <si>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</si>
  <si>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</si>
  <si>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</si>
  <si>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</si>
  <si>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</si>
  <si>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</si>
  <si>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</si>
  <si>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</si>
  <si>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</si>
  <si>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</si>
  <si>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</si>
  <si>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</si>
  <si>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</si>
  <si>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</si>
  <si>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</si>
  <si>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</si>
  <si>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</si>
  <si>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</si>
  <si>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</si>
  <si>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</si>
  <si>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</si>
  <si>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</si>
  <si>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</si>
  <si>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</si>
  <si>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</si>
  <si>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</si>
  <si>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</si>
  <si>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</si>
  <si>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</si>
  <si>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</si>
  <si>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</si>
  <si>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</si>
  <si>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</si>
  <si>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</si>
  <si>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</si>
  <si>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</si>
  <si>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</si>
  <si>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</si>
  <si>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</si>
  <si>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</si>
  <si>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</si>
  <si>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</si>
  <si>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</si>
  <si>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</si>
  <si>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</si>
  <si>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</si>
  <si>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</si>
  <si>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</si>
  <si>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</si>
  <si>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</si>
  <si>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</si>
  <si>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</si>
  <si>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</si>
  <si>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</si>
  <si>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</si>
  <si>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</si>
  <si>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</si>
  <si>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</si>
  <si>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</si>
  <si>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</si>
  <si>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</si>
  <si>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</si>
  <si>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</si>
  <si>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</si>
  <si>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</si>
  <si>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</si>
  <si>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</si>
  <si>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</si>
  <si>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</si>
  <si>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</si>
  <si>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</si>
  <si>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</si>
  <si>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</si>
  <si>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</si>
  <si>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</si>
  <si>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</si>
  <si>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</si>
  <si>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</si>
  <si>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</si>
  <si>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</si>
  <si>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</si>
  <si>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</si>
  <si>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</si>
  <si>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</si>
  <si>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</si>
  <si>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</si>
  <si>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</si>
  <si>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</si>
  <si>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</si>
  <si>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</si>
  <si>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</si>
  <si>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</si>
  <si>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</si>
  <si>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</si>
  <si>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</si>
  <si>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</si>
  <si>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</si>
  <si>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</si>
  <si>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</si>
  <si>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</si>
  <si>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</si>
  <si>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</si>
  <si>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</si>
  <si>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</si>
  <si>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</si>
  <si>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</si>
  <si>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</si>
  <si>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</si>
  <si>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</si>
  <si>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</si>
  <si>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</si>
  <si>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</si>
  <si>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</si>
  <si>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</si>
  <si>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</si>
  <si>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</si>
  <si>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</si>
  <si>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</si>
  <si>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</si>
  <si>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</si>
  <si>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</si>
  <si>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</si>
  <si>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</si>
  <si>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</si>
  <si>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</si>
  <si>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</si>
  <si>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</si>
  <si>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</si>
  <si>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</si>
  <si>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</si>
  <si>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</si>
  <si>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</si>
  <si>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</si>
  <si>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</si>
  <si>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</si>
  <si>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</si>
  <si>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</si>
  <si>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</si>
  <si>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</si>
  <si>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</si>
  <si>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</si>
  <si>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</si>
  <si>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</si>
  <si>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</si>
  <si>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</si>
  <si>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</si>
  <si>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</si>
  <si>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</si>
  <si>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</si>
  <si>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</si>
  <si>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</si>
  <si>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</si>
  <si>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</si>
  <si>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</si>
  <si>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</si>
  <si>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</si>
  <si>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</si>
  <si>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</si>
  <si>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</si>
  <si>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</si>
  <si>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</si>
  <si>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</si>
  <si>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</si>
  <si>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</si>
  <si>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</si>
  <si>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</si>
  <si>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</si>
  <si>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</si>
  <si>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</si>
  <si>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</si>
  <si>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</si>
  <si>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</si>
  <si>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</si>
  <si>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</si>
  <si>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</si>
  <si>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</si>
  <si>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</si>
  <si>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</si>
  <si>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</si>
  <si>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</si>
  <si>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</si>
  <si>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</si>
  <si>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</si>
  <si>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</si>
  <si>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</si>
  <si>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</si>
  <si>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</si>
  <si>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</si>
  <si>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</si>
  <si>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</si>
  <si>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</si>
  <si>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</si>
  <si>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</si>
  <si>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</si>
  <si>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</si>
  <si>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</si>
  <si>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</si>
  <si>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</si>
  <si>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</si>
  <si>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</si>
  <si>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</si>
  <si>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</si>
  <si>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</si>
  <si>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</si>
  <si>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</si>
  <si>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</si>
  <si>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</si>
  <si>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</si>
  <si>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</si>
  <si>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</si>
  <si>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</si>
  <si>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</si>
  <si>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</si>
  <si>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</si>
  <si>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</si>
  <si>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</si>
  <si>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</si>
  <si>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</si>
  <si>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</si>
  <si>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</si>
  <si>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</si>
  <si>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</si>
  <si>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</si>
  <si>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</si>
  <si>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</si>
  <si>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</si>
  <si>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</si>
  <si>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</si>
  <si>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</si>
  <si>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</si>
  <si>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</si>
  <si>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</si>
  <si>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</si>
  <si>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</si>
  <si>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</si>
  <si>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</si>
  <si>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</si>
  <si>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</si>
  <si>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</si>
  <si>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</si>
  <si>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</si>
  <si>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</si>
  <si>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</si>
  <si>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</si>
  <si>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</si>
  <si>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</si>
  <si>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</si>
  <si>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</si>
  <si>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</si>
  <si>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</si>
  <si>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</si>
  <si>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</si>
  <si>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</si>
  <si>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</si>
  <si>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</si>
  <si>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</si>
  <si>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</si>
  <si>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</si>
  <si>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</si>
  <si>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</si>
  <si>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</si>
  <si>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</si>
  <si>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</si>
  <si>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</si>
  <si>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</si>
  <si>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</si>
  <si>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</si>
  <si>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</si>
  <si>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</si>
  <si>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</si>
  <si>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</si>
  <si>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</si>
  <si>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</si>
  <si>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</si>
  <si>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</si>
  <si>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</si>
  <si>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</si>
  <si>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</si>
  <si>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</si>
  <si>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</si>
  <si>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</si>
  <si>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</si>
  <si>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</si>
  <si>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</si>
  <si>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</si>
  <si>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</si>
  <si>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</si>
  <si>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</si>
  <si>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</si>
  <si>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</si>
  <si>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</si>
  <si>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</si>
  <si>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</si>
  <si>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</si>
  <si>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</si>
  <si>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</si>
  <si>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</si>
  <si>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</si>
  <si>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</si>
  <si>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</si>
  <si>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</si>
  <si>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</si>
  <si>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</si>
  <si>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</si>
  <si>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</si>
  <si>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</si>
  <si>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</si>
  <si>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</si>
  <si>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</si>
  <si>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</si>
  <si>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</si>
  <si>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</si>
  <si>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</si>
  <si>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</si>
  <si>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</si>
  <si>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</si>
  <si>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</si>
  <si>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</si>
  <si>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</si>
  <si>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</si>
  <si>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</si>
  <si>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</si>
  <si>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</si>
  <si>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</si>
  <si>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</si>
  <si>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</si>
  <si>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</si>
  <si>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</si>
  <si>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</si>
  <si>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</si>
  <si>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</si>
  <si>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</si>
  <si>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</si>
  <si>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</si>
  <si>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</si>
  <si>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</si>
  <si>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</si>
  <si>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</si>
  <si>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</si>
  <si>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</si>
  <si>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</si>
  <si>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</si>
  <si>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</si>
  <si>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</si>
  <si>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</si>
  <si>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</si>
  <si>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</si>
  <si>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</si>
  <si>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</si>
  <si>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</si>
  <si>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</si>
  <si>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</si>
  <si>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</si>
  <si>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</si>
  <si>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</si>
  <si>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</si>
  <si>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</si>
  <si>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</si>
  <si>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</si>
  <si>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</si>
  <si>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</si>
  <si>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</si>
  <si>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</si>
  <si>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</si>
  <si>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</si>
  <si>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</si>
  <si>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</si>
  <si>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</si>
  <si>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</si>
  <si>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</si>
  <si>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</si>
  <si>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</si>
  <si>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</si>
  <si>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</si>
  <si>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</si>
  <si>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</si>
  <si>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</si>
  <si>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</si>
  <si>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</si>
  <si>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</si>
  <si>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</si>
  <si>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</si>
  <si>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</si>
  <si>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</si>
  <si>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</si>
  <si>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</si>
  <si>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</si>
  <si>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</si>
  <si>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</si>
  <si>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</si>
  <si>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</si>
  <si>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</si>
  <si>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</si>
  <si>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</si>
  <si>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</si>
  <si>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</si>
  <si>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</si>
  <si>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</si>
  <si>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</si>
  <si>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</si>
  <si>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</si>
  <si>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</si>
  <si>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</si>
  <si>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</si>
  <si>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</si>
  <si>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</si>
  <si>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</si>
  <si>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</si>
  <si>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</si>
  <si>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</si>
  <si>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</si>
  <si>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</si>
  <si>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</si>
  <si>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</si>
  <si>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</si>
  <si>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</si>
  <si>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</si>
  <si>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</si>
  <si>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</si>
  <si>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</si>
  <si>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</si>
  <si>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</si>
  <si>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</si>
  <si>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</si>
  <si>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</si>
  <si>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</si>
  <si>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</si>
  <si>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</si>
  <si>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</si>
  <si>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</si>
  <si>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</si>
  <si>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</si>
  <si>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</si>
  <si>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</si>
  <si>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</si>
  <si>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</si>
  <si>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</si>
  <si>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</si>
  <si>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</si>
  <si>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</si>
  <si>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</si>
  <si>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</si>
  <si>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</si>
  <si>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</si>
  <si>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</si>
  <si>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</si>
  <si>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</si>
  <si>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</si>
  <si>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</si>
  <si>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</si>
  <si>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</si>
  <si>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</si>
  <si>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</si>
  <si>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</si>
  <si>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</si>
  <si>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</si>
  <si>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</si>
  <si>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</si>
  <si>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</si>
  <si>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</si>
  <si>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</si>
  <si>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</si>
  <si>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</si>
  <si>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</si>
  <si>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</si>
  <si>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</si>
  <si>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</si>
  <si>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</si>
  <si>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</si>
  <si>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</si>
  <si>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</si>
  <si>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</si>
  <si>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</si>
  <si>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</si>
  <si>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</si>
  <si>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</si>
  <si>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</si>
  <si>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</si>
  <si>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</si>
  <si>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</si>
  <si>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</si>
  <si>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</si>
  <si>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</si>
  <si>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</si>
  <si>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</si>
  <si>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</si>
  <si>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</si>
  <si>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</si>
  <si>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</si>
  <si>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</si>
  <si>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</si>
  <si>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</si>
  <si>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</si>
  <si>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</si>
  <si>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</si>
  <si>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</si>
  <si>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</si>
  <si>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</si>
  <si>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</si>
  <si>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</si>
  <si>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</si>
  <si>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</si>
  <si>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</si>
  <si>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</si>
  <si>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</si>
  <si>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</si>
  <si>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</si>
  <si>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</si>
  <si>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</si>
  <si>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</si>
  <si>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</si>
  <si>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</si>
  <si>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</si>
  <si>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</si>
  <si>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</si>
  <si>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</si>
  <si>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</si>
  <si>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</si>
  <si>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</si>
  <si>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</si>
  <si>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</si>
  <si>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</si>
  <si>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</si>
  <si>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</si>
  <si>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</si>
  <si>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</si>
  <si>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</si>
  <si>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</si>
  <si>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</si>
  <si>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</si>
  <si>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</si>
  <si>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</si>
  <si>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</si>
  <si>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</si>
  <si>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</si>
  <si>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</si>
  <si>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</si>
  <si>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</si>
  <si>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</si>
  <si>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</si>
  <si>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</si>
  <si>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</si>
  <si>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</si>
  <si>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</si>
  <si>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</si>
  <si>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</si>
  <si>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</si>
  <si>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</si>
  <si>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</si>
  <si>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</si>
  <si>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</si>
  <si>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</si>
  <si>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</si>
  <si>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</si>
  <si>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</si>
  <si>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</si>
  <si>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</si>
  <si>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</si>
  <si>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</si>
  <si>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</si>
  <si>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</si>
  <si>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</si>
  <si>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</si>
  <si>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</si>
  <si>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</si>
  <si>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</si>
  <si>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</si>
  <si>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</si>
  <si>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</si>
  <si>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</si>
  <si>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</si>
  <si>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</si>
  <si>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</si>
  <si>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</si>
  <si>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</si>
  <si>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</si>
  <si>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</si>
  <si>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</si>
  <si>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</si>
  <si>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</si>
  <si>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</si>
  <si>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</si>
  <si>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</si>
  <si>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</si>
  <si>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</si>
  <si>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</si>
  <si>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</si>
  <si>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</si>
  <si>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</si>
  <si>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</si>
  <si>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</si>
  <si>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</si>
  <si>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</si>
  <si>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</si>
  <si>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</si>
  <si>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</si>
  <si>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</si>
  <si>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</si>
  <si>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</si>
  <si>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</si>
  <si>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</si>
  <si>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</si>
  <si>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</si>
  <si>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</si>
  <si>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</si>
  <si>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</si>
  <si>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</si>
  <si>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</si>
  <si>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</si>
  <si>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</si>
  <si>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</si>
  <si>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</si>
  <si>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</si>
  <si>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</si>
  <si>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</si>
  <si>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</si>
  <si>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</si>
  <si>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</si>
  <si>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</si>
  <si>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</si>
  <si>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</si>
  <si>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</si>
  <si>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</si>
  <si>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</si>
  <si>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</si>
  <si>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</si>
  <si>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</si>
  <si>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</si>
  <si>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</si>
  <si>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</si>
  <si>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</si>
  <si>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</si>
  <si>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</si>
  <si>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</si>
  <si>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</si>
  <si>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</si>
  <si>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</si>
  <si>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</si>
  <si>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</si>
  <si>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</si>
  <si>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</si>
  <si>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</si>
  <si>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</si>
  <si>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</si>
  <si>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</si>
  <si>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</si>
  <si>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</si>
  <si>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</si>
  <si>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</si>
  <si>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</si>
  <si>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</si>
  <si>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</si>
  <si>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</si>
  <si>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</si>
  <si>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</si>
  <si>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</si>
  <si>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</si>
  <si>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</si>
  <si>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</si>
  <si>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</si>
  <si>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</si>
  <si>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</si>
  <si>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</si>
  <si>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</si>
  <si>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</si>
  <si>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</si>
  <si>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</si>
  <si>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</si>
  <si>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</si>
  <si>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</si>
  <si>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</si>
  <si>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</si>
  <si>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</si>
  <si>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</si>
  <si>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</si>
  <si>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</si>
  <si>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</si>
  <si>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</si>
  <si>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</si>
  <si>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</si>
  <si>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</si>
  <si>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</si>
  <si>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</si>
  <si>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</si>
  <si>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</si>
  <si>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</si>
  <si>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</si>
  <si>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</si>
  <si>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</si>
  <si>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</si>
  <si>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</si>
  <si>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</si>
  <si>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</si>
  <si>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</si>
  <si>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</si>
  <si>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</si>
  <si>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</si>
  <si>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</si>
  <si>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</si>
  <si>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</si>
  <si>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</si>
  <si>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</si>
  <si>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</si>
  <si>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</si>
  <si>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</si>
  <si>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</si>
  <si>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</si>
  <si>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</si>
  <si>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</si>
  <si>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</si>
  <si>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</si>
  <si>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</si>
  <si>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</si>
  <si>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</si>
  <si>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</si>
  <si>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</si>
  <si>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</si>
  <si>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</si>
  <si>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</si>
  <si>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</si>
  <si>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</si>
  <si>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</si>
  <si>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</si>
  <si>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</si>
  <si>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</si>
  <si>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</si>
  <si>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</si>
  <si>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</si>
  <si>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</si>
  <si>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</si>
  <si>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</si>
  <si>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</si>
  <si>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</si>
  <si>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</si>
  <si>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</si>
  <si>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</si>
  <si>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</si>
  <si>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</si>
  <si>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</si>
  <si>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</si>
  <si>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</si>
  <si>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</si>
  <si>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</si>
  <si>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</si>
  <si>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</si>
  <si>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</si>
  <si>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</si>
  <si>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</si>
  <si>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</si>
  <si>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</si>
  <si>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</si>
  <si>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</si>
  <si>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</si>
  <si>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</si>
  <si>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</si>
  <si>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</si>
  <si>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</si>
  <si>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</si>
  <si>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</si>
  <si>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</si>
  <si>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</si>
  <si>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</si>
  <si>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</si>
  <si>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</si>
  <si>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</si>
  <si>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</si>
  <si>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</si>
  <si>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</si>
  <si>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</si>
  <si>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</si>
  <si>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</si>
  <si>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</si>
  <si>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</si>
  <si>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</si>
  <si>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</si>
  <si>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</si>
  <si>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</si>
  <si>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</si>
  <si>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</si>
  <si>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</si>
  <si>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</si>
  <si>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</si>
  <si>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</si>
  <si>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</si>
  <si>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</si>
  <si>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</si>
  <si>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</si>
  <si>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</si>
  <si>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</si>
  <si>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</si>
  <si>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</si>
  <si>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</si>
  <si>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</si>
  <si>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</si>
  <si>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</si>
  <si>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</si>
  <si>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</si>
  <si>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</si>
  <si>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</si>
  <si>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</si>
  <si>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</si>
  <si>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</si>
  <si>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</si>
  <si>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</si>
  <si>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</si>
  <si>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</si>
  <si>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</si>
  <si>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</si>
  <si>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</si>
  <si>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</si>
  <si>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</si>
  <si>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</si>
  <si>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</si>
  <si>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</si>
  <si>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</si>
  <si>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</si>
  <si>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</si>
  <si>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</si>
  <si>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</si>
  <si>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</si>
  <si>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</si>
  <si>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</si>
  <si>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</si>
  <si>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</si>
  <si>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</si>
  <si>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</si>
  <si>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</si>
  <si>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</si>
  <si>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</si>
  <si>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</si>
  <si>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</si>
  <si>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</si>
  <si>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</si>
  <si>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</si>
  <si>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</si>
  <si>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</si>
  <si>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</si>
  <si>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</si>
  <si>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</si>
  <si>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</si>
  <si>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</si>
  <si>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</si>
  <si>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</si>
  <si>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</si>
  <si>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</si>
  <si>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</si>
  <si>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</si>
  <si>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</si>
  <si>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</si>
  <si>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</si>
  <si>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</si>
  <si>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</si>
  <si>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</si>
  <si>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</si>
  <si>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</si>
  <si>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</si>
  <si>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</si>
  <si>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</si>
  <si>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</si>
  <si>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</si>
  <si>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</si>
  <si>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</si>
  <si>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</si>
  <si>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</si>
  <si>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</si>
  <si>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</si>
  <si>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</si>
  <si>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</si>
  <si>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</si>
  <si>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</si>
  <si>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</si>
  <si>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</si>
  <si>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</si>
  <si>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</si>
  <si>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</si>
  <si>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</si>
  <si>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</si>
  <si>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</si>
  <si>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</si>
  <si>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</si>
  <si>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</si>
  <si>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</si>
  <si>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</si>
  <si>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</si>
  <si>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</si>
  <si>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</si>
  <si>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</si>
  <si>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</si>
  <si>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</si>
  <si>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</si>
  <si>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</si>
  <si>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</si>
  <si>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</si>
  <si>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</si>
  <si>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</si>
  <si>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</si>
  <si>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</si>
  <si>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</si>
  <si>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</si>
  <si>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</si>
  <si>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</si>
  <si>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</si>
  <si>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</si>
  <si>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</si>
  <si>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</si>
  <si>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</si>
  <si>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</si>
  <si>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</si>
  <si>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</si>
  <si>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</si>
  <si>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</si>
  <si>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</si>
  <si>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</si>
  <si>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</si>
  <si>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</si>
  <si>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</si>
  <si>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</si>
  <si>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</si>
  <si>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</si>
  <si>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</si>
  <si>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</si>
  <si>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</si>
  <si>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</si>
  <si>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</si>
  <si>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</si>
  <si>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</si>
  <si>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</si>
  <si>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</si>
  <si>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</si>
  <si>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</si>
  <si>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</si>
  <si>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</si>
  <si>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</si>
  <si>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</si>
  <si>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</si>
  <si>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</si>
  <si>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</si>
  <si>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</si>
  <si>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</si>
  <si>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</si>
  <si>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</si>
  <si>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</si>
  <si>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</si>
  <si>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</si>
  <si>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</si>
  <si>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</si>
  <si>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</si>
  <si>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</si>
  <si>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</si>
  <si>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3 hours 30 minutes ETA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</si>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</sst>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330.17671319444344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0.12700254629453411</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45993.12513912037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45993.12513912037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45993.12513912037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45993.12513912037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45993.12513912037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45993.12513912037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45993.12513912037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45993.12513912037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45993.12513912037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45993.12513912037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45993.12513912037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45993.12513912037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45993.12513912037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45993.12513912037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45993.12513912037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45993.12513912037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45993.12513912037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45993.12513912037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45993.12513912037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45993.12513912037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45993.12513912037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45993.12513912037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45993.12513912037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45993.12513912037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45993.12513912037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45993.12513912037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45993.12513912037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45993.12513912037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45993.12513912037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45993.12513912037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45993.12513912037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45993.12513912037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45993.12513912037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45993.12513912037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45993.12513912037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45993.12513912037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45993.12513912037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45993.12513912037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45993.12513912037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45993.12513912037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45993.12513912037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45993.12513912037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45993.12513912037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45993.12513912037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45993.12513912037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45993.12513912037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45993.12513912037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45993.12513912037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45993.12513912037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45993.12513912037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45993.12513912037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45993.12513912037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45993.12513912037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45993.12513912037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45993.12513912037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45993.12513912037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45993.12513912037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45993.12513912037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45993.12513912037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45993.12513912037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45993.12513912037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45993.12513912037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45993.12513912037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45993.12513912037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45993.12513912037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45993.12513912037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45993.12513912037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45993.12513912037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45993.12513912037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45993.12513912037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45993.12513912037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45993.12513912037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45993.12513912037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45993.12513912037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45993.12513912037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45993.12513912037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45993.12513912037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45993.12513912037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45993.12513912037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45993.12513912037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45993.12513912037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45993.12513912037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45993.12513912037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45993.12513912037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45993.12513912037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45993.12513912037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45993.12513912037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45993.12513912037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45993.12513912037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45993.12513912037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45993.12513912037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45993.12513912037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45993.12513912037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45993.12513912037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45993.12513912037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45993.12513912037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45993.12513912037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45993.12513912037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45993.12513912037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45993.12513912037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45993.12513912037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45993.12513912037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45993.12513912037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45993.12513912037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45993.12513912037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45993.12513912037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45993.12513912037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45993.12513912037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45993.12513912037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45993.12513912037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45993.12513912037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45993.12513912037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45993.12513912037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45993.12513912037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45993.12513912037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45993.12513912037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45993.12513912037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45993.12513912037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45993.12513912037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45993.12513912037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45993.12513912037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45993.12513912037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45993.12513912037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45993.12513912037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45993.12513912037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45993.12513912037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45993.12513912037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45993.12513912037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45993.12513912037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45993.12513912037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45993.12513912037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45993.12513912037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45993.12513912037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45993.12513912037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45993.12513912037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45993.12513912037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45993.12513912037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45993.12513912037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45993.12513912037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45993.12513912037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45993.12513912037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45993.12513912037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45993.12513912037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45993.12513912037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45993.12513912037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45993.12513912037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45993.12513912037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45993.12513912037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45993.12513912037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45993.12513912037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45993.12513912037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45993.12513912037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45993.12513912037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45993.12513912037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45993.12513912037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45993.12513912037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45993.12513912037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45993.12513912037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45993.12513912037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45993.12513912037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45993.12513912037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45993.12513912037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45993.12513912037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45993.12513912037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45993.12513912037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45993.12513912037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45993.12513912037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45993.12513912037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45993.12513912037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45993.12513912037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45993.12513912037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45993.12513912037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45993.12513912037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45993.12513912037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45993.12513912037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45993.12513912037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45993.12513912037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45993.12513912037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45993.12513912037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45993.12513912037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45993.12513912037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45993.12513912037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45993.12513912037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45993.12513912037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45993.12513912037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45993.12513912037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45993.12513912037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45993.12513912037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45993.12513912037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45993.12513912037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45993.12513912037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45993.12513912037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45993.12513912037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45993.12513912037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45993.12513912037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45993.12513912037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45993.12513912037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45993.12513912037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45993.12513912037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45993.12513912037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45993.12513912037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45993.12513912037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45993.12513912037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45993.12513912037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45993.12513912037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45993.12513912037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45993.12513912037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45993.12513912037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45993.12513912037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45993.12513912037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45993.12513912037</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38F34F31-5010-4191-AEDE-3019B43F04A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168.1253011574081</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8.7377201388881076</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0.21745393518358469</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45993.12513912037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45993.12513912037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45993.12513912037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45993.12513912037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45993.12513912037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45993.12513912037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45993.12513912037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45993.12513912037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45993.12513912037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45993.12513912037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45993.12513912037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45993.12513912037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45993.12513912037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45993.12513912037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45993.12513912037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45993.12513912037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45993.12513912037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45993.12513912037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45993.12513912037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45993.12513912037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45993.12513912037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45993.12513912037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45993.12513912037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45993.12513912037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45993.12513912037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45993.12513912037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45993.12513912037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45993.12513912037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45993.12513912037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45993.12513912037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45993.12513912037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45993.12513912037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45993.12513912037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45993.12513912037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45993.12513912037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45993.12513912037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45993.12513912037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45993.12513912037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45993.12513912037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45993.12513912037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45993.12513912037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45993.12513912037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45993.12513912037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45993.12513912037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45993.12513912037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45993.12513912037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45993.12513912037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45993.12513912037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45993.12513912037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45993.12513912037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45993.12513912037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45993.12513912037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45993.12513912037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45993.12513912037</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45993.12513912037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45993.12513912037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45993.12513912037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45993.12513912037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45993.12513912037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45993.12513912037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45993.12513912037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45993.12513912037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45993.12513912037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45993.12513912037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45993.12513912037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45993.12513912037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45993.12513912037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45993.12513912037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45993.12513912037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45993.12513912037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45993.12513912037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45993.12513912037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45993.12513912037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45993.12513912037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45993.12513912037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45993.12513912037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45993.12513912037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45993.12513912037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45993.12513912037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45993.12513912037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45993.12513912037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45993.12513912037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45993.12513912037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45993.12513912037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45993.12513912037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45993.12513912037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45993.12513912037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45993.12513912037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45993.12513912037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45993.12513912037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45993.12513912037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45993.12513912037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45993.12513912037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45993.12513912037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45993.12513912037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45993.12513912037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45993.12513912037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45993.12513912037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45993.12513912037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45993.12513912037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45993.12513912037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45993.12513912037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45993.12513912037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45993.12513912037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45993.12513912037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45993.12513912037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45993.12513912037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45993.12513912037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45993.12513912037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45993.12513912037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45993.12513912037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45993.12513912037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45993.12513912037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45993.12513912037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45993.12513912037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45993.12513912037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45993.12513912037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45993.12513912037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45993.12513912037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45993.12513912037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45993.12513912037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45993.12513912037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45993.12513912037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45993.12513912037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45993.12513912037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45993.12513912037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45993.12513912037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45993.12513912037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45993.12513912037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45993.12513912037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45993.12513912037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45993.12513912037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45993.12513912037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45993.12513912037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45993.12513912037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45993.12513912037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45993.12513912037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45993.12513912037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45993.12513912037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45993.12513912037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45993.12513912037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45993.12513912037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45993.12513912037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45993.12513912037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45993.12513912037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45993.12513912037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45993.12513912037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45993.12513912037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45993.12513912037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45993.12513912037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45993.12513912037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45993.12513912037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45993.12513912037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45993.12513912037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45993.12513912037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45993.12513912037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45993.12513912037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45993.12513912037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45993.12513912037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45993.12513912037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45993.12513912037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45993.12513912037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45993.12513912037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45993.12513912037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45993.12513912037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45993.12513912037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45993.12513912037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45993.12513912037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45993.12513912037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45993.12513912037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45993.12513912037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45993.12513912037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45993.12513912037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45993.12513912037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45993.12513912037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45993.12513912037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45993.12513912037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45993.12513912037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45993.12513912037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45993.12513912037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45993.12513912037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45993.12513912037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45993.12513912037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45993.12513912037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45993.12513912037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45993.12513912037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45993.12513912037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45993.12513912037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45993.12513912037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45993.12513912037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45993.12513912037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45993.12513912037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45993.12513912037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45993.12513912037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45993.12513912037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45993.12513912037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45993.12513912037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45993.12513912037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45993.12513912037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45993.12513912037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45993.12513912037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45993.12513912037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45993.12513912037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45993.12513912037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45993.12513912037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45993.12513912037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45993.12513912037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45993.12513912037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45993.12513912037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45993.12513912037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45993.12513912037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45993.12513912037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45993.12513912037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45993.12513912037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45993.12513912037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45993.12513912037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45993.12513912037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45993.12513912037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45993.12513912037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45993.12513912037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45993.12513912037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45993.12513912037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45993.12513912037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45993.12513912037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45993.12513912037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45993.12513912037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45993.12513912037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45993.12513912037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45993.12513912037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45993.12513912037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45993.12513912037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45993.12513912037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45993.12513912037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45993.12513912037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45993.12513912037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45993.12513912037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45993.12513912037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45993.12513912037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45993.12513912037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45993.12513912037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45993.12513912037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45993.12513912037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45993.12513912037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45993.12513912037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45993.12513912037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45993.12513912037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45993.12513912037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45993.12513912037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45993.12513912037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45993.12513912037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45993.12513912037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45993.12513912037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45993.12513912037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45993.12513912037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45993.12513912037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45993.12513912037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45993.12513912037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45993.12513912037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45993.12513912037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45993.12513912037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45993.12513912037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45993.12513912037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45993.12513912037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45993.12513912037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45993.12513912037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45993.12513912037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45993.12513912037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45993.12513912037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45993.12513912037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45993.12513912037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45993.12513912037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45993.12513912037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45993.12513912037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45993.12513912037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45993.12513912037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45993.12513912037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45993.12513912037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45993.12513912037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45993.12513912037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45993.12513912037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45993.12513912037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45993.12513912037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45993.12513912037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45993.12513912037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45993.12513912037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45993.12513912037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45993.12513912037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45993.12513912037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45993.12513912037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45993.12513912037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45993.12513912037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45993.12513912037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45993.12513912037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45993.12513912037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45993.12513912037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45993.12513912037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45993.12513912037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45993.12513912037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45993.12513912037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45993.12513912037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45993.12513912037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45993.12513912037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45993.12513912037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45993.12513912037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45993.12513912037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45993.12513912037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45993.12513912037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45993.12513912037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45993.12513912037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45993.12513912037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45993.12513912037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45993.12513912037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45993.12513912037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45993.12513912037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45993.12513912037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45993.12513912037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45993.12513912037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45993.12513912037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45993.12513912037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45993.12513912037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45993.12513912037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45993.12513912037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45993.12513912037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45993.12513912037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45993.12513912037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45993.12513912037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45993.12513912037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45993.12513912037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45993.12513912037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45993.12513912037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45993.12513912037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45993.12513912037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45993.12513912037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45993.12513912037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45993.12513912037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45993.12513912037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45993.12513912037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45993.12513912037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45993.12513912037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45993.12513912037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45993.12513912037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45993.12513912037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45993.12513912037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45993.12513912037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45993.12513912037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45993.12513912037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45993.12513912037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45993.12513912037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45993.12513912037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45993.12513912037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45993.12513912037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45993.12513912037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45993.12513912037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45993.12513912037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45993.12513912037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45993.12513912037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45993.12513912037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45993.12513912037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45993.12513912037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45993.12513912037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45993.12513912037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45993.12513912037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45993.12513912037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45993.12513912037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45993.12513912037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45993.12513912037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45993.12513912037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45993.12513912037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45993.12513912037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45993.12513912037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45993.12513912037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45993.12513912037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45993.12513912037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45993.12513912037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45993.12513912037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45993.12513912037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45993.12513912037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45993.12513912037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45993.12513912037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45993.12513912037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45993.12513912037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45993.12513912037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45993.12513912037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45993.12513912037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45993.12513912037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45993.12513912037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45993.12513912037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45993.12513912037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45993.12513912037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45993.12513912037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45993.12513912037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45993.12513912037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45993.12513912037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45993.12513912037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45993.12513912037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45993.12513912037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45993.12513912037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45993.12513912037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45993.12513912037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45993.12513912037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45993.12513912037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45993.12513912037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45993.12513912037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45993.12513912037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45993.12513912037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45993.12513912037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45993.12513912037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45993.12513912037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45993.12513912037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45993.12513912037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45993.12513912037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45993.12513912037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45993.12513912037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45993.12513912037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45993.12513912037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45993.12513912037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45993.12513912037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45993.12513912037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45993.12513912037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45993.12513912037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45993.12513912037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45993.12513912037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45993.12513912037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45993.12513912037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45993.12513912037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45993.12513912037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45993.12513912037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45993.12513912037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45993.12513912037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45993.12513912037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45993.12513912037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45993.12513912037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45993.12513912037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45993.12513912037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45993.12513912037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45993.12513912037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45993.12513912037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45993.12513912037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45993.12513912037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45993.12513912037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45993.12513912037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45993.12513912037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45993.12513912037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45993.12513912037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45993.12513912037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45993.12513912037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45993.12513912037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45993.12513912037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45993.12513912037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45993.12513912037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45993.12513912037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45993.12513912037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45993.12513912037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45993.12513912037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45993.12513912037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45993.12513912037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45993.12513912037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45993.12513912037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45993.12513912037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45993.12513912037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45993.12513912037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45993.12513912037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45993.12513912037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45993.12513912037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45993.12513912037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45993.12513912037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45993.12513912037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45993.12513912037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45993.12513912037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45993.12513912037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45993.12513912037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45993.12513912037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45993.12513912037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45993.12513912037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45993.12513912037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45993.12513912037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45993.12513912037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45993.12513912037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45993.12513912037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45993.12513912037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45993.12513912037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45993.12513912037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45993.12513912037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45993.12513912037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45993.12513912037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45993.12513912037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45993.12513912037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45993.12513912037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45993.12513912037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45993.12513912037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45993.12513912037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45993.12513912037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45993.12513912037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45993.12513912037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45993.12513912037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45993.12513912037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45993.12513912037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45993.12513912037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45993.12513912037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45993.12513912037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45993.12513912037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45993.12513912037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45993.12513912037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45993.12513912037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45993.12513912037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45993.12513912037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45993.12513912037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45993.12513912037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45993.12513912037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45993.12513912037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45993.12513912037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45993.12513912037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45993.12513912037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45993.12513912037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45993.12513912037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45993.12513912037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45993.12513912037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45993.12513912037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45993.12513912037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45993.12513912037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45993.12513912037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45993.12513912037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45993.12513912037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45993.12513912037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45993.12513912037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45993.12513912037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45993.12513912037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45993.12513912037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45993.12513912037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45993.12513912037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45993.12513912037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45993.12513912037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45993.12513912037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45993.12513912037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45993.12513912037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45993.12513912037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45993.12513912037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45993.12513912037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45993.12513912037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45993.12513912037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45993.12513912037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45993.12513912037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45993.12513912037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45993.12513912037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45993.12513912037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45993.12513912037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45993.12513912037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45993.12513912037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45993.12513912037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45993.12513912037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45993.12513912037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45993.12513912037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45993.12513912037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45993.12513912037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45993.12513912037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45993.12513912037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45993.12513912037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45993.12513912037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45993.12513912037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45993.12513912037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45993.12513912037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45993.12513912037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45993.12513912037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45993.12513912037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45993.12513912037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45993.12513912037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45993.12513912037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45993.12513912037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45993.12513912037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45993.12513912037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45993.12513912037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45993.12513912037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45993.12513912037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45993.12513912037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45993.12513912037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45993.12513912037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45993.12513912037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45993.12513912037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45993.12513912037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45993.12513912037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45993.12513912037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45993.12513912037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45993.12513912037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45993.12513912037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45993.12513912037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45993.12513912037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45993.12513912037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45993.12513912037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45993.12513912037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45993.12513912037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45993.12513912037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45993.12513912037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45993.12513912037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45993.12513912037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45993.12513912037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45993.12513912037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45993.12513912037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45993.12513912037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45993.12513912037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45993.12513912037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45993.12513912037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45993.12513912037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45993.12513912037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45993.12513912037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45993.12513912037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45993.12513912037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45993.12513912037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45993.12513912037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45993.12513912037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45993.12513912037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45993.12513912037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45993.12513912037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45993.12513912037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45993.12513912037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45993.12513912037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45993.12513912037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45993.12513912037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45993.12513912037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45993.12513912037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45993.12513912037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45993.12513912037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45993.12513912037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45993.12513912037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45993.12513912037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45993.12513912037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45993.12513912037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45993.12513912037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45993.12513912037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45993.12513912037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45993.12513912037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45993.12513912037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45993.12513912037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45993.12513912037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45993.12513912037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45993.12513912037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45993.12513912037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45993.12513912037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45993.12513912037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45993.12513912037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45993.12513912037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45993.12513912037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45993.12513912037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45993.12513912037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45993.12513912037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45993.12513912037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45993.12513912037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45993.12513912037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45993.12513912037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45993.12513912037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45993.12513912037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45993.12513912037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45993.12513912037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45993.12513912037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45993.12513912037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45993.12513912037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45993.12513912037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45993.12513912037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45993.12513912037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45993.12513912037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45993.12513912037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45993.12513912037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45993.12513912037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45993.12513912037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45993.12513912037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45993.12513912037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45993.12513912037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45993.12513912037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45993.12513912037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45993.12513912037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45993.12513912037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45993.12513912037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45993.12513912037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45993.12513912037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45993.12513912037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45993.12513912037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45993.12513912037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45993.12513912037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45993.12513912037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45993.12513912037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45993.12513912037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45993.12513912037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45993.12513912037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45993.12513912037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45993.12513912037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45993.12513912037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45993.12513912037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45993.12513912037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45993.12513912037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45993.12513912037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45993.12513912037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45993.12513912037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45993.12513912037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45993.12513912037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45993.12513912037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45993.12513912037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45993.12513912037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45993.12513912037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45993.12513912037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45993.12513912037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45993.12513912037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45993.12513912037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45993.12513912037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45993.12513912037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45993.12513912037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45993.12513912037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45993.12513912037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45993.12513912037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45993.12513912037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45993.12513912037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45993.12513912037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45993.12513912037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45993.12513912037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45993.12513912037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45993.12513912037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45993.12513912037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45993.12513912037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45993.12513912037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45993.12513912037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45993.12513912037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45993.12513912037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45993.12513912037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45993.12513912037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45993.12513912037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45993.12513912037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45993.12513912037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45993.12513912037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45993.12513912037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45993.12513912037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45993.12513912037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45993.12513912037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45993.12513912037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45993.12513912037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45993.12513912037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45993.12513912037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45993.12513912037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45993.12513912037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45993.12513912037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45993.12513912037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45993.12513912037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45993.12513912037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45993.12513912037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45993.12513912037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45993.12513912037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45993.12513912037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45993.12513912037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45993.12513912037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45993.12513912037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45993.12513912037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45993.12513912037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45993.12513912037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45993.12513912037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45993.12513912037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45993.12513912037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45993.12513912037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45993.12513912037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45993.12513912037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45993.12513912037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45993.12513912037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45993.12513912037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45993.12513912037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45993.12513912037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45993.12513912037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45993.12513912037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45993.12513912037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45993.12513912037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45993.12513912037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45993.12513912037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45993.12513912037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45993.12513912037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45993.12513912037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45993.12513912037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45993.12513912037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45993.12513912037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45993.12513912037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45993.12513912037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45993.12513912037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45993.12513912037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45993.12513912037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45993.12513912037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45993.12513912037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45993.12513912037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45993.12513912037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45993.12513912037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45993.12513912037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45993.12513912037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45993.12513912037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45993.12513912037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45993.12513912037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45993.12513912037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45993.12513912037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45993.12513912037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45993.12513912037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45993.12513912037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45993.12513912037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45993.12513912037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45993.12513912037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45993.12513912037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45993.12513912037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45993.12513912037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45993.12513912037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45993.12513912037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45993.12513912037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45993.12513912037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45993.12513912037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45993.12513912037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45993.12513912037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45993.12513912037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45993.12513912037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45993.12513912037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45993.12513912037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45993.12513912037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45993.12513912037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45993.12513912037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45993.12513912037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45993.12513912037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45993.12513912037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45993.12513912037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45993.12513912037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45993.12513912037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45993.12513912037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45993.12513912037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45993.12513912037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45993.12513912037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45993.12513912037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45993.12513912037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45993.12513912037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45993.12513912037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45993.12513912037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45993.12513912037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45993.12513912037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45993.12513912037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45993.12513912037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45993.12513912037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45993.12513912037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45993.12513912037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45993.12513912037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45993.12513912037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45993.12513912037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45993.12513912037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45993.12513912037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45993.12513912037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45993.12513912037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45993.12513912037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45993.12513912037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45993.12513912037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45993.12513912037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45993.12513912037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45993.12513912037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45993.12513912037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45993.12513912037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45993.12513912037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45993.12513912037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45993.12513912037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45993.12513912037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45993.12513912037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45993.12513912037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45993.12513912037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45993.12513912037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45993.12513912037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45993.12513912037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45993.12513912037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45993.12513912037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45993.12513912037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45993.12513912037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45993.12513912037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45993.12513912037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45993.12513912037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45993.12513912037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45993.12513912037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45993.12513912037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45993.12513912037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45993.12513912037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45993.12513912037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45993.12513912037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45993.12513912037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45993.12513912037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45993.12513912037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45993.12513912037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45993.12513912037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45993.12513912037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45993.12513912037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45993.12513912037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45993.12513912037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45993.12513912037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45993.12513912037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45993.12513912037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45993.12513912037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45993.12513912037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45993.12513912037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45993.12513912037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45993.12513912037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45993.12513912037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45993.12513912037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45993.12513912037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45993.12513912037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45993.12513912037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45993.12513912037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45993.12513912037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45993.12513912037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45993.12513912037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45993.12513912037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45993.12513912037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45993.12513912037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45993.12513912037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45993.12513912037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45993.12513912037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45993.12513912037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45993.12513912037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45993.12513912037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45993.12513912037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45993.12513912037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45993.12513912037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45993.12513912037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45993.12513912037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45993.12513912037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45993.12513912037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45993.12513912037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45993.12513912037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45993.12513912037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45993.12513912037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45993.12513912037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45993.12513912037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45993.12513912037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45993.12513912037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45993.12513912037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45993.12513912037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45993.12513912037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45993.12513912037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45993.12513912037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45993.12513912037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45993.12513912037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45993.12513912037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45993.12513912037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45993.12513912037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45993.12513912037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45993.12513912037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45993.12513912037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45993.12513912037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45993.12513912037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45993.12513912037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45993.12513912037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45993.12513912037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45993.12513912037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45993.12513912037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45993.12513912037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45993.12513912037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45993.12513912037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45993.12513912037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45993.12513912037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45993.12513912037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45993.12513912037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45993.12513912037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45993.12513912037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45993.12513912037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45993.12513912037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45993.12513912037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45993.12513912037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45993.12513912037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45993.12513912037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45993.12513912037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45993.12513912037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45993.12513912037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45993.12513912037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45993.12513912037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45993.12513912037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45993.12513912037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45993.12513912037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45993.12513912037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45993.12513912037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45993.12513912037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45993.12513912037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45993.12513912037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45993.12513912037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45993.12513912037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45993.12513912037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45993.12513912037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45993.12513912037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45993.12513912037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45993.12513912037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45993.12513912037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45993.12513912037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45993.12513912037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45993.12513912037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45993.12513912037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45993.12513912037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45993.12513912037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45993.12513912037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45993.12513912037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45993.12513912037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45993.12513912037</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289.64442152777337</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4" ca="1" si="0">IFERROR(NOW()-F3,"")</f>
        <v>0.4098844907421153</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0.21611134259001119</v>
      </c>
      <c r="H4" s="92">
        <v>45992.903946759259</v>
      </c>
      <c r="I4" s="110" t="str">
        <f>IFERROR(VLOOKUP(D4,DB!A:F,6,0),"")</f>
        <v>Generator-SG</v>
      </c>
      <c r="J4" s="110" t="str">
        <f>IFERROR(VLOOKUP(D4,DB!A:G,7,0),"")</f>
        <v>Dead</v>
      </c>
      <c r="K4" s="94" t="s">
        <v>39201</v>
      </c>
      <c r="L4" s="88" t="str">
        <f>IFERROR(VLOOKUP(D4,DB!A:I,9,0),"")</f>
        <v>Latis</v>
      </c>
    </row>
    <row r="5" spans="1:16" ht="15" customHeight="1">
      <c r="A5" s="110"/>
      <c r="B5" s="88" t="str">
        <f>IFERROR(VLOOKUP(D5,DB!A:K,11,0),"")</f>
        <v/>
      </c>
      <c r="C5" s="90"/>
      <c r="D5" s="88"/>
      <c r="E5" s="91"/>
      <c r="F5" s="92"/>
      <c r="G5" s="93">
        <f ca="1">IFERROR(NOW()-F5,"")</f>
        <v>45993.12513912037</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45993.12513912037</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45993.12513912037</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45993.12513912037</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45993.12513912037</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45993.12513912037</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45993.12513912037</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45993.12513912037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45993.12513912037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45993.12513912037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45993.12513912037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45993.12513912037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45993.12513912037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45993.12513912037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45993.12513912037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45993.12513912037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4"/>
      <c r="E21" s="91"/>
      <c r="F21" s="92"/>
      <c r="G21" s="93">
        <f t="shared" ca="1" si="1"/>
        <v>45993.12513912037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45993.12513912037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45993.12513912037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45993.12513912037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45993.12513912037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45993.12513912037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45993.12513912037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45993.12513912037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45993.12513912037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45993.12513912037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45993.12513912037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45993.12513912037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45993.12513912037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45993.12513912037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45993.12513912037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45993.12513912037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45993.12513912037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45993.12513912037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45993.12513912037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45993.12513912037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45993.12513912037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45993.12513912037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45993.12513912037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45993.12513912037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45993.12513912037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45993.12513912037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45993.12513912037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45993.12513912037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45993.12513912037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45993.12513912037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45993.12513912037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45993.12513912037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45993.12513912037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45993.12513912037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45993.12513912037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45993.12513912037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45993.12513912037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45993.12513912037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45993.12513912037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45993.12513912037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45993.12513912037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45993.12513912037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45993.12513912037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45993.12513912037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45993.12513912037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45993.12513912037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45993.12513912037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45993.12513912037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45993.12513912037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45993.12513912037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45993.12513912037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45993.12513912037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45993.12513912037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45993.12513912037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45993.12513912037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45993.12513912037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45993.12513912037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45993.12513912037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45993.12513912037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45993.12513912037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45993.12513912037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45993.12513912037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45993.12513912037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45993.12513912037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45993.12513912037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45993.12513912037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45993.12513912037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45993.12513912037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45993.12513912037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45993.12513912037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45993.12513912037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45993.12513912037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45993.12513912037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45993.12513912037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45993.12513912037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45993.12513912037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45993.12513912037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45993.12513912037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45993.12513912037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45993.12513912037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45993.12513912037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45993.12513912037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45993.12513912037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45993.12513912037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45993.12513912037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45993.12513912037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45993.12513912037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45993.12513912037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45993.12513912037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45993.12513912037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45993.12513912037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45993.12513912037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45993.12513912037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45993.12513912037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45993.12513912037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45993.12513912037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45993.12513912037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45993.12513912037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45993.12513912037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45993.12513912037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45993.12513912037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45993.12513912037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45993.12513912037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45993.12513912037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45993.12513912037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45993.12513912037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45993.12513912037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45993.12513912037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45993.12513912037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45993.12513912037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45993.12513912037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45993.12513912037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45993.12513912037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45993.12513912037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45993.12513912037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45993.12513912037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45993.12513912037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45993.12513912037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45993.12513912037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45993.12513912037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45993.12513912037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45993.12513912037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45993.12513912037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45993.12513912037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45993.12513912037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45993.12513912037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45993.12513912037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45993.12513912037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45993.12513912037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45993.12513912037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45993.12513912037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45993.12513912037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45993.12513912037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45993.12513912037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45993.12513912037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45993.12513912037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45993.12513912037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45993.12513912037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45993.12513912037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45993.12513912037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45993.12513912037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45993.12513912037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45993.12513912037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45993.12513912037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45993.12513912037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45993.12513912037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45993.12513912037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45993.12513912037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45993.12513912037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45993.12513912037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45993.12513912037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45993.12513912037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45993.12513912037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45993.12513912037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45993.12513912037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45993.12513912037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45993.12513912037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45993.12513912037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45993.12513912037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45993.12513912037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45993.12513912037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45993.12513912037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45993.12513912037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45993.12513912037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45993.12513912037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45993.12513912037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45993.12513912037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45993.12513912037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45993.12513912037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45993.12513912037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45993.12513912037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45993.12513912037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45993.12513912037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45993.12513912037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45993.12513912037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45993.12513912037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45993.12513912037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45993.12513912037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45993.12513912037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45993.12513912037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45993.12513912037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45993.12513912037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45993.12513912037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45993.12513912037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45993.12513912037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45993.12513912037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45993.12513912037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45993.12513912037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45993.12513912037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45993.12513912037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45993.12513912037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45993.12513912037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45993.12513912037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45993.12513912037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45993.12513912037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45993.12513912037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45993.12513912037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45993.12513912037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45993.12513912037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45993.12513912037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45993.12513912037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45993.12513912037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45993.12513912037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45993.12513912037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45993.12513912037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45993.12513912037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45993.12513912037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45993.12513912037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45993.12513912037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45993.12513912037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45993.12513912037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45993.12513912037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45993.12513912037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45993.12513912037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45993.12513912037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45993.12513912037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45993.12513912037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45993.12513912037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45993.12513912037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45993.12513912037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45993.12513912037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45993.12513912037</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101.29307893518126</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39188</v>
      </c>
      <c r="F3" s="38">
        <v>45926.188877314817</v>
      </c>
      <c r="G3" s="105">
        <f t="shared" ref="G3" ca="1" si="0">IFERROR(NOW()-F3,"")</f>
        <v>66.936261805552931</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39188</v>
      </c>
      <c r="F4" s="107">
        <v>45948.661111111112</v>
      </c>
      <c r="G4" s="108">
        <f t="shared" ref="G4" ca="1" si="1">IFERROR(NOW()-F4,"")</f>
        <v>44.464028009257163</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11.751840509255999</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05">
        <f ca="1">IFERROR(NOW()-F6,"")</f>
        <v>45993.12513912037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45993.12513912037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45993.12513912037</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45993.12513912037</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45993.12513912037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45993.12513912037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45993.12513912037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45993.12513912037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45993.12513912037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45993.12513912037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45993.12513912037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45993.12513912037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45993.12513912037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45993.12513912037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45993.12513912037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45993.12513912037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45993.12513912037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45993.12513912037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45993.12513912037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45993.12513912037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45993.12513912037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45993.12513912037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45993.12513912037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45993.12513912037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45993.12513912037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45993.12513912037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45993.12513912037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45993.12513912037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45993.12513912037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45993.12513912037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45993.12513912037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45993.12513912037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45993.12513912037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45993.12513912037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45993.12513912037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45993.12513912037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45993.12513912037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45993.12513912037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45993.12513912037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45993.12513912037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45993.12513912037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45993.12513912037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45993.12513912037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45993.12513912037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45993.12513912037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45993.12513912037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45993.12513912037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45993.12513912037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45993.12513912037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45993.12513912037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45993.12513912037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45993.12513912037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45993.12513912037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45993.12513912037</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45993.12513912037</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45993.12513912037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45993.12513912037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45993.12513912037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45993.12513912037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45993.12513912037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45993.12513912037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45993.12513912037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45993.12513912037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45993.12513912037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45993.12513912037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45993.12513912037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45993.12513912037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45993.12513912037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45993.12513912037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45993.12513912037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45993.12513912037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45993.12513912037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45993.12513912037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45993.12513912037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45993.12513912037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45993.12513912037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45993.12513912037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45993.12513912037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45993.12513912037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45993.12513912037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45993.12513912037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45993.12513912037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45993.12513912037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45993.12513912037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45993.12513912037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45993.12513912037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45993.12513912037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45993.12513912037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45993.12513912037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45993.12513912037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45993.12513912037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45993.12513912037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45993.12513912037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45993.12513912037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45993.12513912037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45993.12513912037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45993.12513912037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45993.12513912037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45993.12513912037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45993.12513912037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45993.12513912037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45993.12513912037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45993.12513912037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45993.12513912037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45993.12513912037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45993.12513912037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45993.12513912037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45993.12513912037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45993.12513912037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45993.12513912037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45993.12513912037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45993.12513912037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45993.12513912037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45993.12513912037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45993.12513912037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45993.12513912037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45993.12513912037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45993.12513912037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45993.12513912037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45993.12513912037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45993.12513912037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45993.12513912037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45993.12513912037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45993.12513912037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45993.12513912037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45993.12513912037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45993.12513912037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45993.12513912037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45993.12513912037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45993.12513912037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45993.12513912037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45993.12513912037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45993.12513912037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45993.12513912037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45993.12513912037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45993.12513912037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45993.12513912037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45993.12513912037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45993.12513912037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45993.12513912037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45993.12513912037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45993.12513912037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45993.12513912037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45993.12513912037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45993.12513912037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45993.12513912037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45993.12513912037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45993.12513912037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45993.12513912037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45993.12513912037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45993.12513912037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45993.12513912037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45993.12513912037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45993.12513912037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45993.12513912037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45993.12513912037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45993.12513912037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45993.12513912037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45993.12513912037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45993.12513912037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45993.12513912037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45993.12513912037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45993.12513912037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45993.12513912037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45993.12513912037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45993.12513912037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45993.12513912037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45993.12513912037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45993.12513912037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45993.12513912037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45993.12513912037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45993.12513912037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45993.12513912037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45993.12513912037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45993.12513912037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45993.12513912037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45993.12513912037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45993.12513912037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45993.12513912037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45993.12513912037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45993.12513912037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45993.12513912037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45993.12513912037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45993.12513912037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45993.12513912037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45993.12513912037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45993.12513912037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45993.12513912037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45993.12513912037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45993.12513912037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45993.12513912037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45993.12513912037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45993.12513912037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45993.12513912037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45993.12513912037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45993.12513912037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45993.12513912037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45993.12513912037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45993.12513912037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45993.12513912037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45993.12513912037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45993.12513912037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45993.12513912037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45993.12513912037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45993.12513912037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45993.12513912037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45993.12513912037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45993.12513912037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45993.12513912037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45993.12513912037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45993.12513912037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45993.12513912037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45993.12513912037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45993.12513912037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45993.12513912037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45993.12513912037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45993.12513912037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45993.12513912037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45993.12513912037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45993.12513912037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45993.12513912037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45993.12513912037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45993.12513912037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45993.12513912037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45993.12513912037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45993.12513912037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45993.12513912037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45993.12513912037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45993.12513912037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45993.12513912037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45993.12513912037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45993.12513912037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45993.12513912037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45993.12513912037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45993.12513912037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45993.12513912037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45993.12513912037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45993.12513912037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45993.12513912037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45993.12513912037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45993.12513912037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45993.12513912037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45993.12513912037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45993.12513912037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45993.12513912037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45993.12513912037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45993.12513912037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45993.12513912037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45993.12513912037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45993.12513912037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45993.12513912037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45993.12513912037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45993.12513912037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45993.12513912037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45993.12513912037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45993.12513912037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45993.12513912037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45993.12513912037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45993.12513912037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45993.12513912037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45993.12513912037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45993.12513912037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45993.12513912037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45993.12513912037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45993.12513912037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45993.12513912037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45993.12513912037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45993.12513912037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45993.12513912037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45993.12513912037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45993.12513912037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45993.12513912037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45993.12513912037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45993.12513912037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45993.12513912037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45993.12513912037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45993.12513912037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45993.12513912037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45993.12513912037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45993.12513912037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45993.12513912037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45993.12513912037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45993.12513912037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45993.12513912037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45993.12513912037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45993.12513912037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45993.12513912037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45993.12513912037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45993.12513912037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45993.12513912037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45993.12513912037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45993.12513912037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45993.12513912037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45993.12513912037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45993.12513912037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45993.12513912037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45993.12513912037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45993.12513912037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45993.12513912037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45993.12513912037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45993.12513912037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45993.12513912037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45993.12513912037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45993.12513912037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45993.12513912037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45993.12513912037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45993.12513912037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45993.12513912037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45993.12513912037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45993.12513912037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45993.12513912037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45993.12513912037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45993.12513912037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45993.12513912037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45993.12513912037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45993.12513912037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45993.12513912037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45993.12513912037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45993.12513912037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45993.12513912037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45993.12513912037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45993.12513912037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45993.12513912037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45993.12513912037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45993.12513912037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45993.12513912037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45993.12513912037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45993.12513912037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45993.12513912037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45993.12513912037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45993.12513912037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45993.12513912037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45993.12513912037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45993.12513912037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45993.12513912037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45993.12513912037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45993.12513912037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45993.12513912037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45993.12513912037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45993.12513912037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45993.12513912037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45993.12513912037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45993.12513912037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45993.12513912037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45993.12513912037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45993.12513912037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45993.12513912037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45993.12513912037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45993.12513912037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45993.12513912037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45993.12513912037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45993.12513912037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45993.12513912037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45993.12513912037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45993.12513912037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45993.12513912037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45993.12513912037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45993.12513912037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45993.12513912037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45993.12513912037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45993.12513912037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45993.12513912037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45993.12513912037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45993.12513912037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45993.12513912037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45993.12513912037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45993.12513912037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45993.12513912037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45993.12513912037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45993.12513912037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45993.12513912037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45993.12513912037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45993.12513912037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45993.12513912037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45993.12513912037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45993.12513912037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45993.12513912037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45993.12513912037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45993.12513912037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45993.12513912037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45993.12513912037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45993.12513912037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45993.12513912037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45993.12513912037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45993.12513912037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45993.12513912037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45993.12513912037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45993.12513912037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45993.12513912037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45993.12513912037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45993.12513912037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45993.12513912037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45993.12513912037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45993.12513912037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45993.12513912037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45993.12513912037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45993.12513912037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45993.12513912037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45993.12513912037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45993.12513912037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45993.12513912037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45993.12513912037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45993.12513912037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45993.12513912037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45993.12513912037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45993.12513912037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45993.12513912037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45993.12513912037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45993.12513912037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45993.12513912037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45993.12513912037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45993.12513912037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45993.12513912037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45993.12513912037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45993.12513912037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45993.12513912037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45993.12513912037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45993.12513912037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45993.12513912037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45993.12513912037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45993.12513912037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45993.12513912037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45993.12513912037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45993.12513912037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45993.12513912037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45993.12513912037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45993.12513912037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45993.12513912037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45993.12513912037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45993.12513912037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45993.12513912037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45993.12513912037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45993.12513912037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45993.12513912037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45993.12513912037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45993.12513912037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45993.12513912037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45993.12513912037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45993.12513912037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45993.12513912037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45993.12513912037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45993.12513912037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45993.12513912037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45993.12513912037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45993.12513912037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45993.12513912037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45993.12513912037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45993.12513912037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45993.12513912037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45993.12513912037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45993.12513912037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45993.12513912037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45993.12513912037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45993.12513912037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45993.12513912037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45993.12513912037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45993.12513912037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45993.12513912037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45993.12513912037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45993.12513912037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45993.12513912037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45993.12513912037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45993.12513912037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45993.12513912037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45993.12513912037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45993.12513912037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45993.12513912037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45993.12513912037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45993.12513912037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45993.12513912037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45993.12513912037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45993.12513912037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45993.12513912037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45993.12513912037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45993.12513912037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45993.12513912037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45993.12513912037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45993.12513912037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45993.12513912037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45993.12513912037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45993.12513912037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45993.12513912037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45993.12513912037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45993.12513912037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45993.12513912037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45993.12513912037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45993.12513912037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45993.12513912037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45993.12513912037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45993.12513912037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45993.12513912037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45993.12513912037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45993.12513912037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45993.12513912037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45993.12513912037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45993.12513912037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45993.12513912037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45993.12513912037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45993.12513912037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45993.12513912037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45993.12513912037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45993.12513912037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45993.12513912037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45993.12513912037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45993.12513912037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45993.12513912037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45993.12513912037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45993.12513912037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45993.12513912037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45993.12513912037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45993.12513912037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45993.12513912037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45993.12513912037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45993.12513912037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45993.12513912037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45993.12513912037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45993.12513912037</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45993.12513912037</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2025-12-02T00:01:46Z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